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R55" i="1"/>
  <c r="N10"/>
  <c r="Q10" s="1"/>
  <c r="R10"/>
  <c r="U10"/>
  <c r="N11"/>
  <c r="Q11" s="1"/>
  <c r="R11"/>
  <c r="U11"/>
  <c r="N12"/>
  <c r="Q12" s="1"/>
  <c r="R12"/>
  <c r="U12"/>
  <c r="N13"/>
  <c r="Q13" s="1"/>
  <c r="R13"/>
  <c r="U13"/>
  <c r="N14"/>
  <c r="Q14" s="1"/>
  <c r="R14"/>
  <c r="U14"/>
  <c r="N15"/>
  <c r="Q15" s="1"/>
  <c r="R15"/>
  <c r="U15"/>
  <c r="N16"/>
  <c r="Q16" s="1"/>
  <c r="R16"/>
  <c r="U16"/>
  <c r="N17"/>
  <c r="Q17" s="1"/>
  <c r="R17"/>
  <c r="U17"/>
  <c r="N18"/>
  <c r="Q18" s="1"/>
  <c r="R18"/>
  <c r="U18"/>
  <c r="N19"/>
  <c r="Q19" s="1"/>
  <c r="U19"/>
  <c r="N20"/>
  <c r="Q20"/>
  <c r="R20"/>
  <c r="U20"/>
  <c r="N21"/>
  <c r="Q21"/>
  <c r="U21"/>
  <c r="N22"/>
  <c r="Q22"/>
  <c r="U22"/>
  <c r="N23"/>
  <c r="Q23" s="1"/>
  <c r="R23"/>
  <c r="U23"/>
  <c r="N24"/>
  <c r="R24"/>
  <c r="U24"/>
  <c r="N25"/>
  <c r="R25"/>
  <c r="U25"/>
  <c r="N26"/>
  <c r="R26"/>
  <c r="U26"/>
  <c r="N27"/>
  <c r="U27"/>
  <c r="N28"/>
  <c r="U28"/>
  <c r="N29"/>
  <c r="R29"/>
  <c r="U29"/>
  <c r="N30"/>
  <c r="R30"/>
  <c r="U30"/>
  <c r="N31"/>
  <c r="R31"/>
  <c r="U31"/>
  <c r="N32"/>
  <c r="U32"/>
  <c r="N33"/>
  <c r="R33"/>
  <c r="U33"/>
  <c r="N34"/>
  <c r="R34"/>
  <c r="U34"/>
  <c r="N35"/>
  <c r="U35"/>
  <c r="N36"/>
  <c r="R36"/>
  <c r="U36"/>
  <c r="N37"/>
  <c r="R37"/>
  <c r="U37"/>
  <c r="N38"/>
  <c r="R38"/>
  <c r="U38"/>
  <c r="N39"/>
  <c r="U39"/>
  <c r="N40"/>
  <c r="U40"/>
  <c r="N41"/>
  <c r="R41"/>
  <c r="U41"/>
  <c r="N42"/>
  <c r="U42"/>
  <c r="N43"/>
  <c r="U43"/>
  <c r="N44"/>
  <c r="U44"/>
  <c r="N45"/>
  <c r="R45"/>
  <c r="U45"/>
  <c r="N46"/>
  <c r="R46"/>
  <c r="U46"/>
  <c r="N47"/>
  <c r="Q47" s="1"/>
  <c r="R47"/>
  <c r="U47"/>
  <c r="N48"/>
  <c r="Q48" s="1"/>
  <c r="R48"/>
  <c r="U48"/>
  <c r="N49"/>
  <c r="Q49" s="1"/>
  <c r="R49"/>
  <c r="U49"/>
  <c r="N50"/>
  <c r="Q50" s="1"/>
  <c r="U50"/>
  <c r="N51"/>
  <c r="Q51" s="1"/>
  <c r="R51"/>
  <c r="U51"/>
  <c r="N52"/>
  <c r="Q52" s="1"/>
  <c r="U52"/>
  <c r="N53"/>
  <c r="Q53"/>
  <c r="U53"/>
  <c r="N54"/>
  <c r="Q54" s="1"/>
  <c r="R54"/>
  <c r="U54"/>
  <c r="N55"/>
  <c r="U55"/>
  <c r="N56"/>
  <c r="U56"/>
  <c r="N57"/>
  <c r="U57"/>
  <c r="N58"/>
  <c r="R58"/>
  <c r="U58"/>
  <c r="N59"/>
  <c r="Q59"/>
  <c r="R59"/>
  <c r="U59"/>
  <c r="N60"/>
  <c r="Q60"/>
  <c r="R60"/>
  <c r="U60"/>
  <c r="N61"/>
  <c r="R61"/>
  <c r="U61"/>
</calcChain>
</file>

<file path=xl/sharedStrings.xml><?xml version="1.0" encoding="utf-8"?>
<sst xmlns="http://schemas.openxmlformats.org/spreadsheetml/2006/main" count="391" uniqueCount="142">
  <si>
    <t xml:space="preserve"> </t>
  </si>
  <si>
    <t xml:space="preserve">               Ostfrieslandlauf  1982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</si>
  <si>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</si>
  <si>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</si>
  <si>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</si>
  <si>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</si>
  <si>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</si>
  <si>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</si>
  <si>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</si>
  <si>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</si>
  <si>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</si>
  <si>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</si>
  <si>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</si>
  <si>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</si>
  <si>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</si>
  <si>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G</t>
  </si>
  <si>
    <t>Pl.</t>
  </si>
  <si>
    <t>Durch-</t>
  </si>
  <si>
    <t>Alter</t>
  </si>
  <si>
    <t>AK</t>
  </si>
  <si>
    <t>Etap-</t>
  </si>
  <si>
    <t>Nr.</t>
  </si>
  <si>
    <t>gang</t>
  </si>
  <si>
    <t>schnitt</t>
  </si>
  <si>
    <t>pen</t>
  </si>
  <si>
    <t>10 km</t>
  </si>
  <si>
    <t>Stromann</t>
  </si>
  <si>
    <t>Melchert</t>
  </si>
  <si>
    <t>SV Holtland</t>
  </si>
  <si>
    <t>m</t>
  </si>
  <si>
    <t>M30</t>
  </si>
  <si>
    <t>Steinke</t>
  </si>
  <si>
    <t>Diedrich</t>
  </si>
  <si>
    <t>VFL Jheringsfehn</t>
  </si>
  <si>
    <t>M40</t>
  </si>
  <si>
    <t>Beyer</t>
  </si>
  <si>
    <t>Klaus</t>
  </si>
  <si>
    <t>Brahms</t>
  </si>
  <si>
    <t>Georg</t>
  </si>
  <si>
    <t>SV Stikelkamp</t>
  </si>
  <si>
    <t>Heeren</t>
  </si>
  <si>
    <t>Reinhard</t>
  </si>
  <si>
    <t>Janssen</t>
  </si>
  <si>
    <t>Johannes</t>
  </si>
  <si>
    <t>Burhafe</t>
  </si>
  <si>
    <t>Saathoff</t>
  </si>
  <si>
    <t>Jürgen</t>
  </si>
  <si>
    <t>M50</t>
  </si>
  <si>
    <t>Cramer</t>
  </si>
  <si>
    <t>Enno</t>
  </si>
  <si>
    <t>Augustfehn</t>
  </si>
  <si>
    <t>M20</t>
  </si>
  <si>
    <t>Wehner</t>
  </si>
  <si>
    <t>Clemens</t>
  </si>
  <si>
    <t>Stickfort</t>
  </si>
  <si>
    <t>Jann</t>
  </si>
  <si>
    <t>M</t>
  </si>
  <si>
    <t>Duden</t>
  </si>
  <si>
    <t>Wilhelm</t>
  </si>
  <si>
    <t>MTV Wittmund</t>
  </si>
  <si>
    <t>Coobs</t>
  </si>
  <si>
    <t>Burkhard</t>
  </si>
  <si>
    <t>Dornbusch</t>
  </si>
  <si>
    <t>Eckhard</t>
  </si>
  <si>
    <t>Seemann</t>
  </si>
  <si>
    <t>Gerhard</t>
  </si>
  <si>
    <t>Ackmann</t>
  </si>
  <si>
    <t>Hans</t>
  </si>
  <si>
    <t>Walle</t>
  </si>
  <si>
    <t>Bontjer</t>
  </si>
  <si>
    <t>Helmut</t>
  </si>
  <si>
    <t xml:space="preserve">  </t>
  </si>
  <si>
    <t>MU20</t>
  </si>
  <si>
    <t>Braams</t>
  </si>
  <si>
    <t>Esens</t>
  </si>
  <si>
    <t>Buss</t>
  </si>
  <si>
    <t>Günther</t>
  </si>
  <si>
    <t>Helmer</t>
  </si>
  <si>
    <t>SV Augustfehn</t>
  </si>
  <si>
    <t>de Wall</t>
  </si>
  <si>
    <t>Johann</t>
  </si>
  <si>
    <t>Ehlert</t>
  </si>
  <si>
    <t>LG Ostfriesland</t>
  </si>
  <si>
    <t>Eiben</t>
  </si>
  <si>
    <t>Eibo</t>
  </si>
  <si>
    <t>SC Dunum</t>
  </si>
  <si>
    <t>Elfner</t>
  </si>
  <si>
    <t>Wolfgang</t>
  </si>
  <si>
    <t>Flohr</t>
  </si>
  <si>
    <t>Herbert</t>
  </si>
  <si>
    <t>Frechen</t>
  </si>
  <si>
    <t>Fröhling</t>
  </si>
  <si>
    <t>Erwin</t>
  </si>
  <si>
    <t>Hanken</t>
  </si>
  <si>
    <t>Haren</t>
  </si>
  <si>
    <t>Andreas</t>
  </si>
  <si>
    <t>Hartmann</t>
  </si>
  <si>
    <t>Kok</t>
  </si>
  <si>
    <t>Bernhold</t>
  </si>
  <si>
    <t>Kottke</t>
  </si>
  <si>
    <t>Meyer</t>
  </si>
  <si>
    <t>Erich</t>
  </si>
  <si>
    <t>Müller</t>
  </si>
  <si>
    <t>Hans-Hermann</t>
  </si>
  <si>
    <t>Pyhel</t>
  </si>
  <si>
    <t>Schmidt</t>
  </si>
  <si>
    <t>Hermann</t>
  </si>
  <si>
    <t>Tinnemeyer</t>
  </si>
  <si>
    <t>Vehnekamp</t>
  </si>
  <si>
    <t>Werner</t>
  </si>
  <si>
    <t>Wunderlich</t>
  </si>
  <si>
    <t>Karl-Friedrich</t>
  </si>
  <si>
    <t>Sluiter</t>
  </si>
  <si>
    <t>Henry</t>
  </si>
  <si>
    <t>mj</t>
  </si>
  <si>
    <t>Hilde</t>
  </si>
  <si>
    <t>w</t>
  </si>
  <si>
    <t>W30</t>
  </si>
  <si>
    <t>Ute</t>
  </si>
  <si>
    <t>W20</t>
  </si>
  <si>
    <t>Weber</t>
  </si>
  <si>
    <t>Martha</t>
  </si>
  <si>
    <t>W</t>
  </si>
  <si>
    <t>Helga</t>
  </si>
  <si>
    <t>Hedda</t>
  </si>
  <si>
    <t>Groenewold</t>
  </si>
  <si>
    <t>Margarethe</t>
  </si>
  <si>
    <t>Beckering</t>
  </si>
  <si>
    <t>Bruns</t>
  </si>
  <si>
    <t>Gunda</t>
  </si>
  <si>
    <t>de Grave</t>
  </si>
  <si>
    <t>Olga</t>
  </si>
  <si>
    <t>Gerdes</t>
  </si>
  <si>
    <t>Christa</t>
  </si>
  <si>
    <t>Kroon</t>
  </si>
  <si>
    <t>Sigrid</t>
  </si>
  <si>
    <t>wj</t>
  </si>
  <si>
    <t>WU20</t>
  </si>
  <si>
    <t>Sonja</t>
  </si>
  <si>
    <t>Elke</t>
  </si>
  <si>
    <t>Teilnehmer</t>
  </si>
  <si>
    <t>Gesamt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</si>
</sst>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9"/>
      <name val="Arial"/>
    </font>
    <font>
      <sz val="10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1" fontId="3" fillId="0" borderId="0" xfId="0" applyNumberFormat="1" applyFont="1" applyAlignment="1">
      <alignment horizontal="right"/>
    </xf>
    <xf numFmtId="21" fontId="3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right"/>
    </xf>
    <xf numFmtId="21" fontId="4" fillId="0" borderId="2" xfId="0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2" fontId="4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21" fontId="3" fillId="0" borderId="4" xfId="0" applyNumberFormat="1" applyFont="1" applyBorder="1"/>
    <xf numFmtId="0" fontId="5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21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6" fontId="4" fillId="0" borderId="9" xfId="0" applyNumberFormat="1" applyFont="1" applyBorder="1"/>
    <xf numFmtId="1" fontId="4" fillId="0" borderId="9" xfId="0" applyNumberFormat="1" applyFont="1" applyBorder="1"/>
    <xf numFmtId="46" fontId="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U80"/>
  <sheetViews>
    <sheetView tabSelected="1" workbookViewId="0">
      <selection activeCell="S4" sqref="S4"/>
    </sheetView>
  </sheetViews>
  <sheetFormatPr baseColWidth="10" defaultRowHeight="15"/>
  <cols>
    <col min="2" max="2" width="4" bestFit="1" customWidth="1"/>
    <col min="5" max="5" width="14.7109375" bestFit="1" customWidth="1"/>
    <col min="6" max="6" width="5.28515625" bestFit="1" customWidth="1"/>
    <col min="7" max="7" width="5" bestFit="1" customWidth="1"/>
    <col min="8" max="14" width="7.85546875" bestFit="1" customWidth="1"/>
    <col min="15" max="16" width="3" bestFit="1" customWidth="1"/>
    <col min="17" max="17" width="7.85546875" bestFit="1" customWidth="1"/>
    <col min="18" max="18" width="4.85546875" bestFit="1" customWidth="1"/>
    <col min="19" max="19" width="5.85546875" bestFit="1" customWidth="1"/>
    <col min="20" max="20" width="3.28515625" bestFit="1" customWidth="1"/>
    <col min="21" max="21" width="5.140625" bestFit="1" customWidth="1"/>
  </cols>
  <sheetData>
    <row r="4" spans="2:21" ht="45">
      <c r="B4" s="2" t="s">
        <v>0</v>
      </c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2"/>
    </row>
    <row r="5" spans="2:21">
      <c r="B5" s="5"/>
      <c r="C5" s="4"/>
      <c r="D5" s="4"/>
      <c r="E5" s="4"/>
      <c r="F5" s="6"/>
      <c r="G5" s="4"/>
      <c r="H5" s="7"/>
      <c r="I5" s="8"/>
      <c r="J5" s="8"/>
      <c r="K5" s="8"/>
      <c r="L5" s="8"/>
      <c r="M5" s="8"/>
      <c r="N5" s="8"/>
      <c r="O5" s="4"/>
      <c r="P5" s="4"/>
      <c r="Q5" s="4"/>
      <c r="R5" s="4"/>
      <c r="S5" s="4"/>
      <c r="T5" s="4"/>
      <c r="U5" s="5"/>
    </row>
    <row r="6" spans="2:21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0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19</v>
      </c>
      <c r="U6" s="13" t="s">
        <v>20</v>
      </c>
    </row>
    <row r="7" spans="2:21">
      <c r="B7" s="14" t="s">
        <v>21</v>
      </c>
      <c r="C7" s="15"/>
      <c r="D7" s="15"/>
      <c r="E7" s="15"/>
      <c r="F7" s="16" t="s">
        <v>22</v>
      </c>
      <c r="G7" s="15" t="s">
        <v>0</v>
      </c>
      <c r="H7" s="17" t="s">
        <v>0</v>
      </c>
      <c r="I7" s="17" t="s">
        <v>0</v>
      </c>
      <c r="J7" s="17" t="s">
        <v>0</v>
      </c>
      <c r="K7" s="17" t="s">
        <v>0</v>
      </c>
      <c r="L7" s="17" t="s">
        <v>0</v>
      </c>
      <c r="M7" s="17" t="s">
        <v>0</v>
      </c>
      <c r="N7" s="17" t="s">
        <v>0</v>
      </c>
      <c r="O7" s="15" t="s">
        <v>0</v>
      </c>
      <c r="P7" s="15"/>
      <c r="Q7" s="15" t="s">
        <v>23</v>
      </c>
      <c r="R7" s="15"/>
      <c r="S7" s="15"/>
      <c r="T7" s="15" t="s">
        <v>16</v>
      </c>
      <c r="U7" s="15" t="s">
        <v>24</v>
      </c>
    </row>
    <row r="8" spans="2:21">
      <c r="B8" s="18"/>
      <c r="C8" s="19"/>
      <c r="D8" s="19"/>
      <c r="E8" s="19"/>
      <c r="F8" s="20"/>
      <c r="G8" s="19" t="s">
        <v>0</v>
      </c>
      <c r="H8" s="21">
        <v>10</v>
      </c>
      <c r="I8" s="21">
        <v>9.4</v>
      </c>
      <c r="J8" s="21">
        <v>11.6</v>
      </c>
      <c r="K8" s="21">
        <v>12.75</v>
      </c>
      <c r="L8" s="21">
        <v>11.8</v>
      </c>
      <c r="M8" s="21">
        <v>9.5</v>
      </c>
      <c r="N8" s="21">
        <v>65.05</v>
      </c>
      <c r="O8" s="19"/>
      <c r="P8" s="19"/>
      <c r="Q8" s="19" t="s">
        <v>25</v>
      </c>
      <c r="R8" s="19"/>
      <c r="S8" s="19"/>
      <c r="T8" s="19"/>
      <c r="U8" s="19"/>
    </row>
    <row r="9" spans="2:21">
      <c r="B9" s="22"/>
      <c r="C9" s="23"/>
      <c r="D9" s="23"/>
      <c r="E9" s="23"/>
      <c r="F9" s="24"/>
      <c r="G9" s="23"/>
      <c r="H9" s="25"/>
      <c r="I9" s="26"/>
      <c r="J9" s="26"/>
      <c r="K9" s="26"/>
      <c r="L9" s="26"/>
      <c r="M9" s="26"/>
      <c r="N9" s="26"/>
      <c r="O9" s="23"/>
      <c r="P9" s="23"/>
      <c r="Q9" s="23"/>
      <c r="R9" s="23"/>
      <c r="S9" s="23"/>
      <c r="T9" s="23"/>
      <c r="U9" s="27"/>
    </row>
    <row r="10" spans="2:21">
      <c r="B10" s="22">
        <v>1</v>
      </c>
      <c r="C10" s="23" t="s">
        <v>26</v>
      </c>
      <c r="D10" s="23" t="s">
        <v>27</v>
      </c>
      <c r="E10" s="23" t="s">
        <v>28</v>
      </c>
      <c r="F10" s="24">
        <v>1948</v>
      </c>
      <c r="G10" s="23">
        <v>1982</v>
      </c>
      <c r="H10" s="28">
        <v>2.836805555555556E-2</v>
      </c>
      <c r="I10" s="28">
        <v>2.5949074074074072E-2</v>
      </c>
      <c r="J10" s="28">
        <v>3.1424558080808081E-2</v>
      </c>
      <c r="K10" s="28">
        <v>3.4664351851851849E-2</v>
      </c>
      <c r="L10" s="28">
        <v>3.290509259259259E-2</v>
      </c>
      <c r="M10" s="28">
        <v>2.5752314814814815E-2</v>
      </c>
      <c r="N10" s="28">
        <f t="shared" ref="N10:N41" si="0">SUM(H10:M10)</f>
        <v>0.17906344696969698</v>
      </c>
      <c r="O10" s="23" t="s">
        <v>29</v>
      </c>
      <c r="P10" s="23">
        <v>1</v>
      </c>
      <c r="Q10" s="28">
        <f t="shared" ref="Q10:Q23" si="1">N10/65.05*10</f>
        <v>2.7527047958446887E-2</v>
      </c>
      <c r="R10" s="23">
        <f t="shared" ref="R10:R18" si="2">G10-F10</f>
        <v>34</v>
      </c>
      <c r="S10" s="23" t="s">
        <v>30</v>
      </c>
      <c r="T10" s="23">
        <v>1</v>
      </c>
      <c r="U10" s="27">
        <f t="shared" ref="U10:U41" si="3">COUNT(H10:M10)</f>
        <v>6</v>
      </c>
    </row>
    <row r="11" spans="2:21">
      <c r="B11" s="22">
        <v>2</v>
      </c>
      <c r="C11" s="23" t="s">
        <v>31</v>
      </c>
      <c r="D11" s="23" t="s">
        <v>32</v>
      </c>
      <c r="E11" s="23" t="s">
        <v>33</v>
      </c>
      <c r="F11" s="24">
        <v>1941</v>
      </c>
      <c r="G11" s="23">
        <v>1982</v>
      </c>
      <c r="H11" s="28">
        <v>2.9814814814814811E-2</v>
      </c>
      <c r="I11" s="28">
        <v>2.6932870370370371E-2</v>
      </c>
      <c r="J11" s="28">
        <v>3.2777777777777788E-2</v>
      </c>
      <c r="K11" s="28">
        <v>3.6724537037037035E-2</v>
      </c>
      <c r="L11" s="28">
        <v>3.4409722222222217E-2</v>
      </c>
      <c r="M11" s="28">
        <v>2.7835648148148148E-2</v>
      </c>
      <c r="N11" s="28">
        <f t="shared" si="0"/>
        <v>0.18849537037037037</v>
      </c>
      <c r="O11" s="23" t="s">
        <v>29</v>
      </c>
      <c r="P11" s="23">
        <v>3</v>
      </c>
      <c r="Q11" s="28">
        <f t="shared" si="1"/>
        <v>2.8976997751017738E-2</v>
      </c>
      <c r="R11" s="23">
        <f t="shared" si="2"/>
        <v>41</v>
      </c>
      <c r="S11" s="23" t="s">
        <v>34</v>
      </c>
      <c r="T11" s="23">
        <v>1</v>
      </c>
      <c r="U11" s="27">
        <f t="shared" si="3"/>
        <v>6</v>
      </c>
    </row>
    <row r="12" spans="2:21">
      <c r="B12" s="22">
        <v>3</v>
      </c>
      <c r="C12" s="23" t="s">
        <v>35</v>
      </c>
      <c r="D12" s="23" t="s">
        <v>36</v>
      </c>
      <c r="E12" s="23" t="s">
        <v>28</v>
      </c>
      <c r="F12" s="24">
        <v>1942</v>
      </c>
      <c r="G12" s="23">
        <v>1982</v>
      </c>
      <c r="H12" s="28">
        <v>2.9722222222222216E-2</v>
      </c>
      <c r="I12" s="28">
        <v>2.7708333333333331E-2</v>
      </c>
      <c r="J12" s="28">
        <v>3.3402777777777774E-2</v>
      </c>
      <c r="K12" s="28">
        <v>3.7766203703703705E-2</v>
      </c>
      <c r="L12" s="28">
        <v>3.4814814814814805E-2</v>
      </c>
      <c r="M12" s="28">
        <v>2.7569444444444448E-2</v>
      </c>
      <c r="N12" s="28">
        <f t="shared" si="0"/>
        <v>0.19098379629629628</v>
      </c>
      <c r="O12" s="23" t="s">
        <v>29</v>
      </c>
      <c r="P12" s="23">
        <v>4</v>
      </c>
      <c r="Q12" s="28">
        <f t="shared" si="1"/>
        <v>2.9359538246932559E-2</v>
      </c>
      <c r="R12" s="23">
        <f t="shared" si="2"/>
        <v>40</v>
      </c>
      <c r="S12" s="23" t="s">
        <v>34</v>
      </c>
      <c r="T12" s="23">
        <v>2</v>
      </c>
      <c r="U12" s="27">
        <f t="shared" si="3"/>
        <v>6</v>
      </c>
    </row>
    <row r="13" spans="2:21">
      <c r="B13" s="22">
        <v>4</v>
      </c>
      <c r="C13" s="23" t="s">
        <v>37</v>
      </c>
      <c r="D13" s="23" t="s">
        <v>38</v>
      </c>
      <c r="E13" s="23" t="s">
        <v>39</v>
      </c>
      <c r="F13" s="24">
        <v>1943</v>
      </c>
      <c r="G13" s="23">
        <v>1982</v>
      </c>
      <c r="H13" s="28">
        <v>3.0335648148148146E-2</v>
      </c>
      <c r="I13" s="28">
        <v>2.7650462962962963E-2</v>
      </c>
      <c r="J13" s="28">
        <v>3.3738425925925929E-2</v>
      </c>
      <c r="K13" s="28">
        <v>3.7754629629629631E-2</v>
      </c>
      <c r="L13" s="28">
        <v>3.534722222222221E-2</v>
      </c>
      <c r="M13" s="28">
        <v>2.8067129629629622E-2</v>
      </c>
      <c r="N13" s="28">
        <f t="shared" si="0"/>
        <v>0.19289351851851852</v>
      </c>
      <c r="O13" s="23" t="s">
        <v>29</v>
      </c>
      <c r="P13" s="23">
        <v>5</v>
      </c>
      <c r="Q13" s="28">
        <f t="shared" si="1"/>
        <v>2.9653115836820679E-2</v>
      </c>
      <c r="R13" s="23">
        <f t="shared" si="2"/>
        <v>39</v>
      </c>
      <c r="S13" s="23" t="s">
        <v>30</v>
      </c>
      <c r="T13" s="23">
        <v>2</v>
      </c>
      <c r="U13" s="27">
        <f t="shared" si="3"/>
        <v>6</v>
      </c>
    </row>
    <row r="14" spans="2:21">
      <c r="B14" s="22">
        <v>5</v>
      </c>
      <c r="C14" s="23" t="s">
        <v>40</v>
      </c>
      <c r="D14" s="23" t="s">
        <v>41</v>
      </c>
      <c r="E14" s="23" t="s">
        <v>33</v>
      </c>
      <c r="F14" s="24">
        <v>1948</v>
      </c>
      <c r="G14" s="23">
        <v>1982</v>
      </c>
      <c r="H14" s="28">
        <v>3.1099537037037044E-2</v>
      </c>
      <c r="I14" s="28">
        <v>2.837962962962963E-2</v>
      </c>
      <c r="J14" s="28">
        <v>3.39699074074074E-2</v>
      </c>
      <c r="K14" s="28">
        <v>3.8101851851851852E-2</v>
      </c>
      <c r="L14" s="28">
        <v>3.6331018518518512E-2</v>
      </c>
      <c r="M14" s="28">
        <v>2.8495370370370369E-2</v>
      </c>
      <c r="N14" s="28">
        <f t="shared" si="0"/>
        <v>0.1963773148148148</v>
      </c>
      <c r="O14" s="23" t="s">
        <v>29</v>
      </c>
      <c r="P14" s="23">
        <v>6</v>
      </c>
      <c r="Q14" s="28">
        <f t="shared" si="1"/>
        <v>3.0188672531101433E-2</v>
      </c>
      <c r="R14" s="23">
        <f t="shared" si="2"/>
        <v>34</v>
      </c>
      <c r="S14" s="23" t="s">
        <v>30</v>
      </c>
      <c r="T14" s="23">
        <v>3</v>
      </c>
      <c r="U14" s="27">
        <f t="shared" si="3"/>
        <v>6</v>
      </c>
    </row>
    <row r="15" spans="2:21">
      <c r="B15" s="22">
        <v>6</v>
      </c>
      <c r="C15" s="23" t="s">
        <v>42</v>
      </c>
      <c r="D15" s="23" t="s">
        <v>43</v>
      </c>
      <c r="E15" s="23" t="s">
        <v>44</v>
      </c>
      <c r="F15" s="24">
        <v>1935</v>
      </c>
      <c r="G15" s="23">
        <v>1982</v>
      </c>
      <c r="H15" s="28">
        <v>3.1527777777777766E-2</v>
      </c>
      <c r="I15" s="28">
        <v>2.8634259259259262E-2</v>
      </c>
      <c r="J15" s="28">
        <v>3.4664351851851849E-2</v>
      </c>
      <c r="K15" s="28">
        <v>3.8483796296296294E-2</v>
      </c>
      <c r="L15" s="28">
        <v>3.6388888888888887E-2</v>
      </c>
      <c r="M15" s="28">
        <v>2.8981481481481483E-2</v>
      </c>
      <c r="N15" s="28">
        <f t="shared" si="0"/>
        <v>0.19868055555555553</v>
      </c>
      <c r="O15" s="23" t="s">
        <v>29</v>
      </c>
      <c r="P15" s="23">
        <v>7</v>
      </c>
      <c r="Q15" s="28">
        <f t="shared" si="1"/>
        <v>3.0542744897087706E-2</v>
      </c>
      <c r="R15" s="23">
        <f t="shared" si="2"/>
        <v>47</v>
      </c>
      <c r="S15" s="23" t="s">
        <v>34</v>
      </c>
      <c r="T15" s="23">
        <v>3</v>
      </c>
      <c r="U15" s="27">
        <f t="shared" si="3"/>
        <v>6</v>
      </c>
    </row>
    <row r="16" spans="2:21">
      <c r="B16" s="22">
        <v>7</v>
      </c>
      <c r="C16" s="23" t="s">
        <v>45</v>
      </c>
      <c r="D16" s="23" t="s">
        <v>46</v>
      </c>
      <c r="E16" s="23" t="s">
        <v>33</v>
      </c>
      <c r="F16" s="24">
        <v>1931</v>
      </c>
      <c r="G16" s="23">
        <v>1982</v>
      </c>
      <c r="H16" s="28">
        <v>3.2037037037037037E-2</v>
      </c>
      <c r="I16" s="28">
        <v>2.900462962962963E-2</v>
      </c>
      <c r="J16" s="28">
        <v>3.572916666666668E-2</v>
      </c>
      <c r="K16" s="28">
        <v>3.9375E-2</v>
      </c>
      <c r="L16" s="28">
        <v>3.6585648148148145E-2</v>
      </c>
      <c r="M16" s="28">
        <v>2.8645833333333329E-2</v>
      </c>
      <c r="N16" s="28">
        <f t="shared" si="0"/>
        <v>0.2013773148148148</v>
      </c>
      <c r="O16" s="23" t="s">
        <v>29</v>
      </c>
      <c r="P16" s="23">
        <v>8</v>
      </c>
      <c r="Q16" s="28">
        <f t="shared" si="1"/>
        <v>3.0957312039172145E-2</v>
      </c>
      <c r="R16" s="23">
        <f t="shared" si="2"/>
        <v>51</v>
      </c>
      <c r="S16" s="23" t="s">
        <v>47</v>
      </c>
      <c r="T16" s="23">
        <v>1</v>
      </c>
      <c r="U16" s="27">
        <f t="shared" si="3"/>
        <v>6</v>
      </c>
    </row>
    <row r="17" spans="2:21">
      <c r="B17" s="22">
        <v>8</v>
      </c>
      <c r="C17" s="23" t="s">
        <v>48</v>
      </c>
      <c r="D17" s="23" t="s">
        <v>49</v>
      </c>
      <c r="E17" s="23" t="s">
        <v>50</v>
      </c>
      <c r="F17" s="24">
        <v>1957</v>
      </c>
      <c r="G17" s="23">
        <v>1982</v>
      </c>
      <c r="H17" s="28">
        <v>3.2870370370370369E-2</v>
      </c>
      <c r="I17" s="28">
        <v>3.0115740740740738E-2</v>
      </c>
      <c r="J17" s="28">
        <v>3.5590277777777776E-2</v>
      </c>
      <c r="K17" s="28">
        <v>3.876157407407408E-2</v>
      </c>
      <c r="L17" s="28">
        <v>3.636574074074074E-2</v>
      </c>
      <c r="M17" s="28">
        <v>2.7777777777777776E-2</v>
      </c>
      <c r="N17" s="28">
        <f t="shared" si="0"/>
        <v>0.20148148148148148</v>
      </c>
      <c r="O17" s="23" t="s">
        <v>29</v>
      </c>
      <c r="P17" s="23">
        <v>9</v>
      </c>
      <c r="Q17" s="28">
        <f t="shared" si="1"/>
        <v>3.0973325362256953E-2</v>
      </c>
      <c r="R17" s="23">
        <f t="shared" si="2"/>
        <v>25</v>
      </c>
      <c r="S17" s="23" t="s">
        <v>51</v>
      </c>
      <c r="T17" s="23">
        <v>1</v>
      </c>
      <c r="U17" s="27">
        <f t="shared" si="3"/>
        <v>6</v>
      </c>
    </row>
    <row r="18" spans="2:21">
      <c r="B18" s="22">
        <v>9</v>
      </c>
      <c r="C18" s="23" t="s">
        <v>52</v>
      </c>
      <c r="D18" s="23" t="s">
        <v>53</v>
      </c>
      <c r="E18" s="23" t="s">
        <v>28</v>
      </c>
      <c r="F18" s="24">
        <v>1943</v>
      </c>
      <c r="G18" s="23">
        <v>1982</v>
      </c>
      <c r="H18" s="28">
        <v>3.3715277777777775E-2</v>
      </c>
      <c r="I18" s="28">
        <v>3.0034722222222223E-2</v>
      </c>
      <c r="J18" s="28">
        <v>3.6736111111111108E-2</v>
      </c>
      <c r="K18" s="28">
        <v>4.0613425925925928E-2</v>
      </c>
      <c r="L18" s="28">
        <v>3.7060185185185189E-2</v>
      </c>
      <c r="M18" s="28">
        <v>0.03</v>
      </c>
      <c r="N18" s="28">
        <f t="shared" si="0"/>
        <v>0.20815972222222223</v>
      </c>
      <c r="O18" s="23" t="s">
        <v>29</v>
      </c>
      <c r="P18" s="23">
        <v>10</v>
      </c>
      <c r="Q18" s="28">
        <f t="shared" si="1"/>
        <v>3.1999957297805109E-2</v>
      </c>
      <c r="R18" s="23">
        <f t="shared" si="2"/>
        <v>39</v>
      </c>
      <c r="S18" s="23" t="s">
        <v>30</v>
      </c>
      <c r="T18" s="23">
        <v>4</v>
      </c>
      <c r="U18" s="27">
        <f t="shared" si="3"/>
        <v>6</v>
      </c>
    </row>
    <row r="19" spans="2:21">
      <c r="B19" s="22">
        <v>10</v>
      </c>
      <c r="C19" s="23" t="s">
        <v>54</v>
      </c>
      <c r="D19" s="23" t="s">
        <v>55</v>
      </c>
      <c r="E19" s="23" t="s">
        <v>28</v>
      </c>
      <c r="F19" s="29"/>
      <c r="G19" s="23">
        <v>1982</v>
      </c>
      <c r="H19" s="28">
        <v>3.5590277777777776E-2</v>
      </c>
      <c r="I19" s="28">
        <v>3.2187500000000001E-2</v>
      </c>
      <c r="J19" s="28">
        <v>3.7569444444444447E-2</v>
      </c>
      <c r="K19" s="28">
        <v>4.1666666666666664E-2</v>
      </c>
      <c r="L19" s="28">
        <v>3.9456018518518522E-2</v>
      </c>
      <c r="M19" s="28">
        <v>3.0601851851851852E-2</v>
      </c>
      <c r="N19" s="28">
        <f t="shared" si="0"/>
        <v>0.21707175925925926</v>
      </c>
      <c r="O19" s="23" t="s">
        <v>29</v>
      </c>
      <c r="P19" s="23">
        <v>11</v>
      </c>
      <c r="Q19" s="28">
        <f t="shared" si="1"/>
        <v>3.3369986050616335E-2</v>
      </c>
      <c r="R19" s="23" t="s">
        <v>0</v>
      </c>
      <c r="S19" s="23" t="s">
        <v>56</v>
      </c>
      <c r="T19" s="23"/>
      <c r="U19" s="27">
        <f t="shared" si="3"/>
        <v>6</v>
      </c>
    </row>
    <row r="20" spans="2:21">
      <c r="B20" s="22">
        <v>11</v>
      </c>
      <c r="C20" s="23" t="s">
        <v>57</v>
      </c>
      <c r="D20" s="30" t="s">
        <v>58</v>
      </c>
      <c r="E20" s="23" t="s">
        <v>59</v>
      </c>
      <c r="F20" s="24">
        <v>1940</v>
      </c>
      <c r="G20" s="23">
        <v>1982</v>
      </c>
      <c r="H20" s="28">
        <v>3.3784722222222223E-2</v>
      </c>
      <c r="I20" s="28">
        <v>3.1157407407407408E-2</v>
      </c>
      <c r="J20" s="28">
        <v>3.7604166666666661E-2</v>
      </c>
      <c r="K20" s="28">
        <v>4.2627314814814819E-2</v>
      </c>
      <c r="L20" s="28">
        <v>4.0879629629629641E-2</v>
      </c>
      <c r="M20" s="28">
        <v>3.1712962962962964E-2</v>
      </c>
      <c r="N20" s="28">
        <f t="shared" si="0"/>
        <v>0.21776620370370373</v>
      </c>
      <c r="O20" s="23" t="s">
        <v>29</v>
      </c>
      <c r="P20" s="23">
        <v>12</v>
      </c>
      <c r="Q20" s="28">
        <f t="shared" si="1"/>
        <v>3.3476741537848381E-2</v>
      </c>
      <c r="R20" s="23">
        <f>G20-F20</f>
        <v>42</v>
      </c>
      <c r="S20" s="23" t="s">
        <v>34</v>
      </c>
      <c r="T20" s="23">
        <v>5</v>
      </c>
      <c r="U20" s="27">
        <f t="shared" si="3"/>
        <v>6</v>
      </c>
    </row>
    <row r="21" spans="2:21">
      <c r="B21" s="22">
        <v>12</v>
      </c>
      <c r="C21" s="23" t="s">
        <v>60</v>
      </c>
      <c r="D21" s="23" t="s">
        <v>61</v>
      </c>
      <c r="E21" s="23" t="s">
        <v>33</v>
      </c>
      <c r="F21" s="24"/>
      <c r="G21" s="23">
        <v>1982</v>
      </c>
      <c r="H21" s="28">
        <v>3.8958333333333331E-2</v>
      </c>
      <c r="I21" s="28">
        <v>3.4780092592592592E-2</v>
      </c>
      <c r="J21" s="28">
        <v>4.1516203703703701E-2</v>
      </c>
      <c r="K21" s="28">
        <v>4.6678240740740735E-2</v>
      </c>
      <c r="L21" s="28">
        <v>4.4768518518518513E-2</v>
      </c>
      <c r="M21" s="28">
        <v>3.3680555555555554E-2</v>
      </c>
      <c r="N21" s="28">
        <f t="shared" si="0"/>
        <v>0.24038194444444441</v>
      </c>
      <c r="O21" s="23" t="s">
        <v>29</v>
      </c>
      <c r="P21" s="23">
        <v>13</v>
      </c>
      <c r="Q21" s="28">
        <f t="shared" si="1"/>
        <v>3.6953411905371936E-2</v>
      </c>
      <c r="R21" s="23" t="s">
        <v>0</v>
      </c>
      <c r="S21" s="23" t="s">
        <v>56</v>
      </c>
      <c r="T21" s="23"/>
      <c r="U21" s="27">
        <f t="shared" si="3"/>
        <v>6</v>
      </c>
    </row>
    <row r="22" spans="2:21">
      <c r="B22" s="22">
        <v>13</v>
      </c>
      <c r="C22" s="30" t="s">
        <v>62</v>
      </c>
      <c r="D22" s="23" t="s">
        <v>63</v>
      </c>
      <c r="E22" s="23" t="s">
        <v>28</v>
      </c>
      <c r="F22" s="24"/>
      <c r="G22" s="23">
        <v>1982</v>
      </c>
      <c r="H22" s="28">
        <v>3.8032407407407411E-2</v>
      </c>
      <c r="I22" s="28">
        <v>3.516203703703704E-2</v>
      </c>
      <c r="J22" s="28">
        <v>4.2581018518518532E-2</v>
      </c>
      <c r="K22" s="28">
        <v>4.7303240740740743E-2</v>
      </c>
      <c r="L22" s="28">
        <v>4.4895833333333322E-2</v>
      </c>
      <c r="M22" s="28">
        <v>3.5173611111111107E-2</v>
      </c>
      <c r="N22" s="28">
        <f t="shared" si="0"/>
        <v>0.24314814814814817</v>
      </c>
      <c r="O22" s="23" t="s">
        <v>29</v>
      </c>
      <c r="P22" s="23">
        <v>14</v>
      </c>
      <c r="Q22" s="28">
        <f t="shared" si="1"/>
        <v>3.7378654596179582E-2</v>
      </c>
      <c r="R22" s="23" t="s">
        <v>0</v>
      </c>
      <c r="S22" s="23" t="s">
        <v>56</v>
      </c>
      <c r="T22" s="23"/>
      <c r="U22" s="27">
        <f t="shared" si="3"/>
        <v>6</v>
      </c>
    </row>
    <row r="23" spans="2:21">
      <c r="B23" s="22">
        <v>14</v>
      </c>
      <c r="C23" s="23" t="s">
        <v>64</v>
      </c>
      <c r="D23" s="23" t="s">
        <v>65</v>
      </c>
      <c r="E23" s="23" t="s">
        <v>33</v>
      </c>
      <c r="F23" s="24">
        <v>1925</v>
      </c>
      <c r="G23" s="23">
        <v>1982</v>
      </c>
      <c r="H23" s="28">
        <v>4.1323731138545948E-2</v>
      </c>
      <c r="I23" s="28">
        <v>3.8541666666666669E-2</v>
      </c>
      <c r="J23" s="28">
        <v>4.3194444444444445E-2</v>
      </c>
      <c r="K23" s="28">
        <v>4.9363425925925929E-2</v>
      </c>
      <c r="L23" s="28">
        <v>4.4768518518518513E-2</v>
      </c>
      <c r="M23" s="28">
        <v>3.4814814814814812E-2</v>
      </c>
      <c r="N23" s="28">
        <f t="shared" si="0"/>
        <v>0.25200660150891635</v>
      </c>
      <c r="O23" s="23" t="s">
        <v>29</v>
      </c>
      <c r="P23" s="23">
        <v>15</v>
      </c>
      <c r="Q23" s="28">
        <f t="shared" si="1"/>
        <v>3.8740446042877227E-2</v>
      </c>
      <c r="R23" s="23">
        <f>G23-F23</f>
        <v>57</v>
      </c>
      <c r="S23" s="23" t="s">
        <v>47</v>
      </c>
      <c r="T23" s="23">
        <v>2</v>
      </c>
      <c r="U23" s="27">
        <f t="shared" si="3"/>
        <v>6</v>
      </c>
    </row>
    <row r="24" spans="2:21">
      <c r="B24" s="22">
        <v>15</v>
      </c>
      <c r="C24" s="23" t="s">
        <v>66</v>
      </c>
      <c r="D24" s="23" t="s">
        <v>67</v>
      </c>
      <c r="E24" s="23" t="s">
        <v>68</v>
      </c>
      <c r="F24" s="24">
        <v>1948</v>
      </c>
      <c r="G24" s="23">
        <v>1982</v>
      </c>
      <c r="H24" s="28" t="s">
        <v>0</v>
      </c>
      <c r="I24" s="23"/>
      <c r="J24" s="28"/>
      <c r="K24" s="23"/>
      <c r="L24" s="28"/>
      <c r="M24" s="28">
        <v>2.8252314814814817E-2</v>
      </c>
      <c r="N24" s="28">
        <f t="shared" si="0"/>
        <v>2.8252314814814817E-2</v>
      </c>
      <c r="O24" s="23" t="s">
        <v>29</v>
      </c>
      <c r="P24" s="23"/>
      <c r="Q24" s="28" t="s">
        <v>0</v>
      </c>
      <c r="R24" s="23">
        <f>G24-F24</f>
        <v>34</v>
      </c>
      <c r="S24" s="23" t="s">
        <v>30</v>
      </c>
      <c r="T24" s="23" t="s">
        <v>0</v>
      </c>
      <c r="U24" s="27">
        <f t="shared" si="3"/>
        <v>1</v>
      </c>
    </row>
    <row r="25" spans="2:21">
      <c r="B25" s="22">
        <v>16</v>
      </c>
      <c r="C25" s="23" t="s">
        <v>69</v>
      </c>
      <c r="D25" s="23" t="s">
        <v>70</v>
      </c>
      <c r="E25" s="23" t="s">
        <v>28</v>
      </c>
      <c r="F25" s="24">
        <v>1972</v>
      </c>
      <c r="G25" s="23">
        <v>1982</v>
      </c>
      <c r="H25" s="28">
        <v>4.9340277777777788E-2</v>
      </c>
      <c r="I25" s="28">
        <v>3.9861111111111111E-2</v>
      </c>
      <c r="J25" s="28"/>
      <c r="K25" s="23"/>
      <c r="L25" s="28" t="s">
        <v>0</v>
      </c>
      <c r="M25" s="28"/>
      <c r="N25" s="28">
        <f t="shared" si="0"/>
        <v>8.9201388888888899E-2</v>
      </c>
      <c r="O25" s="23" t="s">
        <v>29</v>
      </c>
      <c r="P25" s="23"/>
      <c r="Q25" s="28" t="s">
        <v>71</v>
      </c>
      <c r="R25" s="23">
        <f>G25-F25</f>
        <v>10</v>
      </c>
      <c r="S25" s="23" t="s">
        <v>72</v>
      </c>
      <c r="T25" s="23" t="s">
        <v>0</v>
      </c>
      <c r="U25" s="27">
        <f t="shared" si="3"/>
        <v>2</v>
      </c>
    </row>
    <row r="26" spans="2:21">
      <c r="B26" s="22">
        <v>17</v>
      </c>
      <c r="C26" s="23" t="s">
        <v>73</v>
      </c>
      <c r="D26" s="23" t="s">
        <v>58</v>
      </c>
      <c r="E26" s="23" t="s">
        <v>74</v>
      </c>
      <c r="F26" s="24">
        <v>1956</v>
      </c>
      <c r="G26" s="23">
        <v>1982</v>
      </c>
      <c r="H26" s="28" t="s">
        <v>71</v>
      </c>
      <c r="I26" s="23"/>
      <c r="J26" s="28"/>
      <c r="K26" s="23"/>
      <c r="L26" s="28"/>
      <c r="M26" s="28">
        <v>2.7465277777777776E-2</v>
      </c>
      <c r="N26" s="28">
        <f t="shared" si="0"/>
        <v>2.7465277777777776E-2</v>
      </c>
      <c r="O26" s="23" t="s">
        <v>29</v>
      </c>
      <c r="P26" s="23"/>
      <c r="Q26" s="28" t="s">
        <v>0</v>
      </c>
      <c r="R26" s="23">
        <f>G26-F26</f>
        <v>26</v>
      </c>
      <c r="S26" s="23" t="s">
        <v>51</v>
      </c>
      <c r="T26" s="23" t="s">
        <v>0</v>
      </c>
      <c r="U26" s="27">
        <f t="shared" si="3"/>
        <v>1</v>
      </c>
    </row>
    <row r="27" spans="2:21">
      <c r="B27" s="22">
        <v>18</v>
      </c>
      <c r="C27" s="23" t="s">
        <v>75</v>
      </c>
      <c r="D27" s="23" t="s">
        <v>76</v>
      </c>
      <c r="E27" s="23" t="s">
        <v>33</v>
      </c>
      <c r="F27" s="24"/>
      <c r="G27" s="23">
        <v>1982</v>
      </c>
      <c r="H27" s="28" t="s">
        <v>0</v>
      </c>
      <c r="I27" s="28">
        <v>3.0393518518518518E-2</v>
      </c>
      <c r="J27" s="28">
        <v>3.6956018518518513E-2</v>
      </c>
      <c r="K27" s="28">
        <v>4.1342592592592591E-2</v>
      </c>
      <c r="L27" s="28" t="s">
        <v>0</v>
      </c>
      <c r="M27" s="28"/>
      <c r="N27" s="28">
        <f t="shared" si="0"/>
        <v>0.10869212962962962</v>
      </c>
      <c r="O27" s="23" t="s">
        <v>29</v>
      </c>
      <c r="P27" s="23"/>
      <c r="Q27" s="28" t="s">
        <v>0</v>
      </c>
      <c r="R27" s="23" t="s">
        <v>0</v>
      </c>
      <c r="S27" s="23" t="s">
        <v>56</v>
      </c>
      <c r="T27" s="23"/>
      <c r="U27" s="27">
        <f t="shared" si="3"/>
        <v>3</v>
      </c>
    </row>
    <row r="28" spans="2:21">
      <c r="B28" s="22">
        <v>19</v>
      </c>
      <c r="C28" s="23" t="s">
        <v>48</v>
      </c>
      <c r="D28" s="23" t="s">
        <v>77</v>
      </c>
      <c r="E28" s="23" t="s">
        <v>78</v>
      </c>
      <c r="F28" s="24"/>
      <c r="G28" s="23">
        <v>1982</v>
      </c>
      <c r="H28" s="28" t="s">
        <v>0</v>
      </c>
      <c r="I28" s="23"/>
      <c r="J28" s="28">
        <v>3.7268518518518513E-2</v>
      </c>
      <c r="K28" s="28" t="s">
        <v>0</v>
      </c>
      <c r="L28" s="28"/>
      <c r="M28" s="28">
        <v>2.9178455075445812E-2</v>
      </c>
      <c r="N28" s="28">
        <f t="shared" si="0"/>
        <v>6.6446973593964329E-2</v>
      </c>
      <c r="O28" s="23" t="s">
        <v>29</v>
      </c>
      <c r="P28" s="23"/>
      <c r="Q28" s="28" t="s">
        <v>0</v>
      </c>
      <c r="R28" s="23" t="s">
        <v>0</v>
      </c>
      <c r="S28" s="23" t="s">
        <v>56</v>
      </c>
      <c r="T28" s="23"/>
      <c r="U28" s="27">
        <f t="shared" si="3"/>
        <v>2</v>
      </c>
    </row>
    <row r="29" spans="2:21">
      <c r="B29" s="22">
        <v>20</v>
      </c>
      <c r="C29" s="23" t="s">
        <v>79</v>
      </c>
      <c r="D29" s="23" t="s">
        <v>80</v>
      </c>
      <c r="E29" s="23" t="s">
        <v>33</v>
      </c>
      <c r="F29" s="24">
        <v>1934</v>
      </c>
      <c r="G29" s="23">
        <v>1982</v>
      </c>
      <c r="H29" s="28">
        <v>4.1064814814814811E-2</v>
      </c>
      <c r="I29" s="23"/>
      <c r="J29" s="28"/>
      <c r="K29" s="23"/>
      <c r="L29" s="28"/>
      <c r="M29" s="28" t="s">
        <v>0</v>
      </c>
      <c r="N29" s="28">
        <f t="shared" si="0"/>
        <v>4.1064814814814811E-2</v>
      </c>
      <c r="O29" s="23" t="s">
        <v>29</v>
      </c>
      <c r="P29" s="23"/>
      <c r="Q29" s="28" t="s">
        <v>0</v>
      </c>
      <c r="R29" s="23">
        <f>G29-F29</f>
        <v>48</v>
      </c>
      <c r="S29" s="23" t="s">
        <v>34</v>
      </c>
      <c r="T29" s="23" t="s">
        <v>0</v>
      </c>
      <c r="U29" s="27">
        <f t="shared" si="3"/>
        <v>1</v>
      </c>
    </row>
    <row r="30" spans="2:21">
      <c r="B30" s="22">
        <v>21</v>
      </c>
      <c r="C30" s="23" t="s">
        <v>81</v>
      </c>
      <c r="D30" s="23" t="s">
        <v>65</v>
      </c>
      <c r="E30" s="23" t="s">
        <v>82</v>
      </c>
      <c r="F30" s="24">
        <v>1936</v>
      </c>
      <c r="G30" s="23">
        <v>1982</v>
      </c>
      <c r="H30" s="28" t="s">
        <v>0</v>
      </c>
      <c r="I30" s="23"/>
      <c r="J30" s="28"/>
      <c r="K30" s="28">
        <v>3.5960648148148151E-2</v>
      </c>
      <c r="L30" s="28"/>
      <c r="M30" s="28" t="s">
        <v>0</v>
      </c>
      <c r="N30" s="28">
        <f t="shared" si="0"/>
        <v>3.5960648148148151E-2</v>
      </c>
      <c r="O30" s="23" t="s">
        <v>29</v>
      </c>
      <c r="P30" s="23"/>
      <c r="Q30" s="28"/>
      <c r="R30" s="23">
        <f>G30-F30</f>
        <v>46</v>
      </c>
      <c r="S30" s="23" t="s">
        <v>34</v>
      </c>
      <c r="T30" s="23" t="s">
        <v>0</v>
      </c>
      <c r="U30" s="27">
        <f t="shared" si="3"/>
        <v>1</v>
      </c>
    </row>
    <row r="31" spans="2:21">
      <c r="B31" s="22">
        <v>22</v>
      </c>
      <c r="C31" s="23" t="s">
        <v>83</v>
      </c>
      <c r="D31" s="23" t="s">
        <v>84</v>
      </c>
      <c r="E31" s="23" t="s">
        <v>85</v>
      </c>
      <c r="F31" s="24">
        <v>1942</v>
      </c>
      <c r="G31" s="23">
        <v>1982</v>
      </c>
      <c r="H31" s="28" t="s">
        <v>0</v>
      </c>
      <c r="I31" s="23"/>
      <c r="J31" s="28"/>
      <c r="K31" s="28">
        <v>3.6712962962962961E-2</v>
      </c>
      <c r="L31" s="28">
        <v>3.4386574074074076E-2</v>
      </c>
      <c r="M31" s="28"/>
      <c r="N31" s="28">
        <f t="shared" si="0"/>
        <v>7.1099537037037031E-2</v>
      </c>
      <c r="O31" s="23" t="s">
        <v>29</v>
      </c>
      <c r="P31" s="23"/>
      <c r="Q31" s="28"/>
      <c r="R31" s="23">
        <f>G31-F31</f>
        <v>40</v>
      </c>
      <c r="S31" s="23" t="s">
        <v>34</v>
      </c>
      <c r="T31" s="23" t="s">
        <v>0</v>
      </c>
      <c r="U31" s="27">
        <f t="shared" si="3"/>
        <v>2</v>
      </c>
    </row>
    <row r="32" spans="2:21">
      <c r="B32" s="22">
        <v>23</v>
      </c>
      <c r="C32" s="23" t="s">
        <v>86</v>
      </c>
      <c r="D32" s="23" t="s">
        <v>87</v>
      </c>
      <c r="E32" s="23" t="s">
        <v>74</v>
      </c>
      <c r="F32" s="24"/>
      <c r="G32" s="23">
        <v>1982</v>
      </c>
      <c r="H32" s="28" t="s">
        <v>0</v>
      </c>
      <c r="I32" s="23"/>
      <c r="J32" s="28"/>
      <c r="K32" s="23"/>
      <c r="L32" s="28"/>
      <c r="M32" s="28">
        <v>2.9884259259259256E-2</v>
      </c>
      <c r="N32" s="28">
        <f t="shared" si="0"/>
        <v>2.9884259259259256E-2</v>
      </c>
      <c r="O32" s="23" t="s">
        <v>29</v>
      </c>
      <c r="P32" s="23"/>
      <c r="Q32" s="28"/>
      <c r="R32" s="23" t="s">
        <v>0</v>
      </c>
      <c r="S32" s="23" t="s">
        <v>56</v>
      </c>
      <c r="T32" s="23"/>
      <c r="U32" s="27">
        <f t="shared" si="3"/>
        <v>1</v>
      </c>
    </row>
    <row r="33" spans="2:21">
      <c r="B33" s="22">
        <v>24</v>
      </c>
      <c r="C33" s="23" t="s">
        <v>88</v>
      </c>
      <c r="D33" s="23" t="s">
        <v>89</v>
      </c>
      <c r="E33" s="23" t="s">
        <v>90</v>
      </c>
      <c r="F33" s="24">
        <v>1939</v>
      </c>
      <c r="G33" s="23">
        <v>1982</v>
      </c>
      <c r="H33" s="28" t="s">
        <v>0</v>
      </c>
      <c r="I33" s="23"/>
      <c r="J33" s="28"/>
      <c r="K33" s="23"/>
      <c r="L33" s="28"/>
      <c r="M33" s="28">
        <v>2.6099537037037032E-2</v>
      </c>
      <c r="N33" s="28">
        <f t="shared" si="0"/>
        <v>2.6099537037037032E-2</v>
      </c>
      <c r="O33" s="23" t="s">
        <v>29</v>
      </c>
      <c r="P33" s="23"/>
      <c r="Q33" s="28"/>
      <c r="R33" s="23">
        <f>G33-F33</f>
        <v>43</v>
      </c>
      <c r="S33" s="23" t="s">
        <v>34</v>
      </c>
      <c r="T33" s="23"/>
      <c r="U33" s="27">
        <f t="shared" si="3"/>
        <v>1</v>
      </c>
    </row>
    <row r="34" spans="2:21">
      <c r="B34" s="22">
        <v>25</v>
      </c>
      <c r="C34" s="23" t="s">
        <v>91</v>
      </c>
      <c r="D34" s="23" t="s">
        <v>92</v>
      </c>
      <c r="E34" s="23" t="s">
        <v>28</v>
      </c>
      <c r="F34" s="24">
        <v>1948</v>
      </c>
      <c r="G34" s="23">
        <v>1982</v>
      </c>
      <c r="H34" s="28">
        <v>3.4293981481481481E-2</v>
      </c>
      <c r="I34" s="23"/>
      <c r="J34" s="28">
        <v>3.8368055555555558E-2</v>
      </c>
      <c r="K34" s="28">
        <v>4.1273148148148149E-2</v>
      </c>
      <c r="L34" s="28" t="s">
        <v>0</v>
      </c>
      <c r="M34" s="28">
        <v>2.9884259259259256E-2</v>
      </c>
      <c r="N34" s="28">
        <f t="shared" si="0"/>
        <v>0.14381944444444444</v>
      </c>
      <c r="O34" s="23" t="s">
        <v>29</v>
      </c>
      <c r="P34" s="23"/>
      <c r="Q34" s="28"/>
      <c r="R34" s="23">
        <f>G34-F34</f>
        <v>34</v>
      </c>
      <c r="S34" s="23" t="s">
        <v>30</v>
      </c>
      <c r="T34" s="23" t="s">
        <v>0</v>
      </c>
      <c r="U34" s="27">
        <f t="shared" si="3"/>
        <v>4</v>
      </c>
    </row>
    <row r="35" spans="2:21">
      <c r="B35" s="22">
        <v>26</v>
      </c>
      <c r="C35" s="23" t="s">
        <v>93</v>
      </c>
      <c r="D35" s="23" t="s">
        <v>80</v>
      </c>
      <c r="E35" s="23" t="s">
        <v>39</v>
      </c>
      <c r="F35" s="24"/>
      <c r="G35" s="23">
        <v>1982</v>
      </c>
      <c r="H35" s="28" t="s">
        <v>0</v>
      </c>
      <c r="I35" s="28">
        <v>3.0312499999999999E-2</v>
      </c>
      <c r="J35" s="28">
        <v>3.7002314814814814E-2</v>
      </c>
      <c r="K35" s="23"/>
      <c r="L35" s="28">
        <v>4.0162037037037038E-2</v>
      </c>
      <c r="M35" s="28">
        <v>3.1446759259259265E-2</v>
      </c>
      <c r="N35" s="28">
        <f t="shared" si="0"/>
        <v>0.13892361111111112</v>
      </c>
      <c r="O35" s="23" t="s">
        <v>29</v>
      </c>
      <c r="P35" s="23"/>
      <c r="Q35" s="28"/>
      <c r="R35" s="23" t="s">
        <v>0</v>
      </c>
      <c r="S35" s="23" t="s">
        <v>56</v>
      </c>
      <c r="T35" s="23"/>
      <c r="U35" s="27">
        <f t="shared" si="3"/>
        <v>4</v>
      </c>
    </row>
    <row r="36" spans="2:21">
      <c r="B36" s="22">
        <v>27</v>
      </c>
      <c r="C36" s="23" t="s">
        <v>94</v>
      </c>
      <c r="D36" s="23" t="s">
        <v>95</v>
      </c>
      <c r="E36" s="23" t="s">
        <v>82</v>
      </c>
      <c r="F36" s="24">
        <v>1949</v>
      </c>
      <c r="G36" s="23">
        <v>1982</v>
      </c>
      <c r="H36" s="28" t="s">
        <v>0</v>
      </c>
      <c r="I36" s="23"/>
      <c r="J36" s="28"/>
      <c r="K36" s="28">
        <v>3.5277777777777776E-2</v>
      </c>
      <c r="L36" s="28"/>
      <c r="M36" s="28" t="s">
        <v>0</v>
      </c>
      <c r="N36" s="28">
        <f t="shared" si="0"/>
        <v>3.5277777777777776E-2</v>
      </c>
      <c r="O36" s="23" t="s">
        <v>29</v>
      </c>
      <c r="P36" s="23"/>
      <c r="Q36" s="28"/>
      <c r="R36" s="23">
        <f>G36-F36</f>
        <v>33</v>
      </c>
      <c r="S36" s="23" t="s">
        <v>30</v>
      </c>
      <c r="T36" s="23" t="s">
        <v>0</v>
      </c>
      <c r="U36" s="27">
        <f t="shared" si="3"/>
        <v>1</v>
      </c>
    </row>
    <row r="37" spans="2:21">
      <c r="B37" s="22">
        <v>28</v>
      </c>
      <c r="C37" s="23" t="s">
        <v>96</v>
      </c>
      <c r="D37" s="23" t="s">
        <v>76</v>
      </c>
      <c r="E37" s="23" t="s">
        <v>33</v>
      </c>
      <c r="F37" s="24">
        <v>1941</v>
      </c>
      <c r="G37" s="23">
        <v>1982</v>
      </c>
      <c r="H37" s="28" t="s">
        <v>0</v>
      </c>
      <c r="I37" s="23"/>
      <c r="J37" s="28">
        <v>3.2256944444444442E-2</v>
      </c>
      <c r="K37" s="28">
        <v>3.5532407407407408E-2</v>
      </c>
      <c r="L37" s="28">
        <v>3.3680555555555554E-2</v>
      </c>
      <c r="M37" s="28">
        <v>2.6539351851851849E-2</v>
      </c>
      <c r="N37" s="28">
        <f t="shared" si="0"/>
        <v>0.12800925925925927</v>
      </c>
      <c r="O37" s="23" t="s">
        <v>29</v>
      </c>
      <c r="P37" s="23"/>
      <c r="Q37" s="28"/>
      <c r="R37" s="23">
        <f>G37-F37</f>
        <v>41</v>
      </c>
      <c r="S37" s="23" t="s">
        <v>34</v>
      </c>
      <c r="T37" s="23" t="s">
        <v>0</v>
      </c>
      <c r="U37" s="27">
        <f t="shared" si="3"/>
        <v>4</v>
      </c>
    </row>
    <row r="38" spans="2:21">
      <c r="B38" s="22">
        <v>29</v>
      </c>
      <c r="C38" s="23" t="s">
        <v>97</v>
      </c>
      <c r="D38" s="23" t="s">
        <v>98</v>
      </c>
      <c r="E38" s="23" t="s">
        <v>28</v>
      </c>
      <c r="F38" s="24">
        <v>1942</v>
      </c>
      <c r="G38" s="23">
        <v>1982</v>
      </c>
      <c r="H38" s="28" t="s">
        <v>0</v>
      </c>
      <c r="I38" s="28">
        <v>2.8680555555555553E-2</v>
      </c>
      <c r="J38" s="28">
        <v>3.4930555555555555E-2</v>
      </c>
      <c r="K38" s="28">
        <v>3.8645833333333331E-2</v>
      </c>
      <c r="L38" s="28" t="s">
        <v>0</v>
      </c>
      <c r="M38" s="28">
        <v>2.8483796296296295E-2</v>
      </c>
      <c r="N38" s="28">
        <f t="shared" si="0"/>
        <v>0.13074074074074074</v>
      </c>
      <c r="O38" s="23" t="s">
        <v>29</v>
      </c>
      <c r="P38" s="23"/>
      <c r="Q38" s="28"/>
      <c r="R38" s="23">
        <f>G38-F38</f>
        <v>40</v>
      </c>
      <c r="S38" s="23" t="s">
        <v>34</v>
      </c>
      <c r="T38" s="23"/>
      <c r="U38" s="27">
        <f t="shared" si="3"/>
        <v>4</v>
      </c>
    </row>
    <row r="39" spans="2:21">
      <c r="B39" s="22">
        <v>30</v>
      </c>
      <c r="C39" s="23" t="s">
        <v>99</v>
      </c>
      <c r="D39" s="23" t="s">
        <v>46</v>
      </c>
      <c r="E39" s="23" t="s">
        <v>28</v>
      </c>
      <c r="F39" s="24"/>
      <c r="G39" s="23">
        <v>1982</v>
      </c>
      <c r="H39" s="28" t="s">
        <v>0</v>
      </c>
      <c r="I39" s="23"/>
      <c r="J39" s="28"/>
      <c r="K39" s="23"/>
      <c r="L39" s="28"/>
      <c r="M39" s="28">
        <v>3.5706018518518519E-2</v>
      </c>
      <c r="N39" s="28">
        <f t="shared" si="0"/>
        <v>3.5706018518518519E-2</v>
      </c>
      <c r="O39" s="23" t="s">
        <v>29</v>
      </c>
      <c r="P39" s="23"/>
      <c r="Q39" s="28"/>
      <c r="R39" s="23" t="s">
        <v>0</v>
      </c>
      <c r="S39" s="23" t="s">
        <v>56</v>
      </c>
      <c r="T39" s="23" t="s">
        <v>0</v>
      </c>
      <c r="U39" s="27">
        <f t="shared" si="3"/>
        <v>1</v>
      </c>
    </row>
    <row r="40" spans="2:21">
      <c r="B40" s="22">
        <v>31</v>
      </c>
      <c r="C40" s="23" t="s">
        <v>100</v>
      </c>
      <c r="D40" s="23" t="s">
        <v>101</v>
      </c>
      <c r="E40" s="23" t="s">
        <v>28</v>
      </c>
      <c r="F40" s="24"/>
      <c r="G40" s="23">
        <v>1982</v>
      </c>
      <c r="H40" s="28" t="s">
        <v>0</v>
      </c>
      <c r="I40" s="23"/>
      <c r="J40" s="28"/>
      <c r="K40" s="28">
        <v>4.7337962962962964E-2</v>
      </c>
      <c r="L40" s="28"/>
      <c r="M40" s="28" t="s">
        <v>0</v>
      </c>
      <c r="N40" s="28">
        <f t="shared" si="0"/>
        <v>4.7337962962962964E-2</v>
      </c>
      <c r="O40" s="23" t="s">
        <v>29</v>
      </c>
      <c r="P40" s="23"/>
      <c r="Q40" s="28"/>
      <c r="R40" s="23" t="s">
        <v>0</v>
      </c>
      <c r="S40" s="23" t="s">
        <v>56</v>
      </c>
      <c r="T40" s="23"/>
      <c r="U40" s="27">
        <f t="shared" si="3"/>
        <v>1</v>
      </c>
    </row>
    <row r="41" spans="2:21">
      <c r="B41" s="22">
        <v>32</v>
      </c>
      <c r="C41" s="23" t="s">
        <v>102</v>
      </c>
      <c r="D41" s="23" t="s">
        <v>103</v>
      </c>
      <c r="E41" s="23" t="s">
        <v>39</v>
      </c>
      <c r="F41" s="24">
        <v>1944</v>
      </c>
      <c r="G41" s="23">
        <v>1982</v>
      </c>
      <c r="H41" s="28" t="s">
        <v>0</v>
      </c>
      <c r="I41" s="28">
        <v>2.7731481481481478E-2</v>
      </c>
      <c r="J41" s="28">
        <v>3.4062500000000002E-2</v>
      </c>
      <c r="K41" s="28">
        <v>3.9837962962962964E-2</v>
      </c>
      <c r="L41" s="28">
        <v>3.6458333333333336E-2</v>
      </c>
      <c r="M41" s="28">
        <v>2.883101851851852E-2</v>
      </c>
      <c r="N41" s="28">
        <f t="shared" si="0"/>
        <v>0.16692129629629629</v>
      </c>
      <c r="O41" s="23" t="s">
        <v>29</v>
      </c>
      <c r="P41" s="23"/>
      <c r="Q41" s="28"/>
      <c r="R41" s="23">
        <f>G41-F41</f>
        <v>38</v>
      </c>
      <c r="S41" s="23" t="s">
        <v>30</v>
      </c>
      <c r="T41" s="23" t="s">
        <v>0</v>
      </c>
      <c r="U41" s="27">
        <f t="shared" si="3"/>
        <v>5</v>
      </c>
    </row>
    <row r="42" spans="2:21">
      <c r="B42" s="22">
        <v>33</v>
      </c>
      <c r="C42" s="23" t="s">
        <v>104</v>
      </c>
      <c r="D42" s="23" t="s">
        <v>38</v>
      </c>
      <c r="E42" s="23" t="s">
        <v>50</v>
      </c>
      <c r="F42" s="24"/>
      <c r="G42" s="23">
        <v>1982</v>
      </c>
      <c r="H42" s="28" t="s">
        <v>0</v>
      </c>
      <c r="I42" s="23"/>
      <c r="J42" s="28"/>
      <c r="K42" s="23"/>
      <c r="L42" s="28"/>
      <c r="M42" s="28">
        <v>3.1168981481481478E-2</v>
      </c>
      <c r="N42" s="28">
        <f t="shared" ref="N42:N61" si="4">SUM(H42:M42)</f>
        <v>3.1168981481481478E-2</v>
      </c>
      <c r="O42" s="23" t="s">
        <v>29</v>
      </c>
      <c r="P42" s="23"/>
      <c r="Q42" s="28"/>
      <c r="R42" s="23" t="s">
        <v>0</v>
      </c>
      <c r="S42" s="23" t="s">
        <v>56</v>
      </c>
      <c r="T42" s="23"/>
      <c r="U42" s="27">
        <f t="shared" ref="U42:U61" si="5">COUNT(H42:M42)</f>
        <v>1</v>
      </c>
    </row>
    <row r="43" spans="2:21">
      <c r="B43" s="22">
        <v>34</v>
      </c>
      <c r="C43" s="23" t="s">
        <v>105</v>
      </c>
      <c r="D43" s="23" t="s">
        <v>106</v>
      </c>
      <c r="E43" s="23" t="s">
        <v>28</v>
      </c>
      <c r="F43" s="24"/>
      <c r="G43" s="23">
        <v>1982</v>
      </c>
      <c r="H43" s="28" t="s">
        <v>0</v>
      </c>
      <c r="I43" s="23"/>
      <c r="J43" s="28"/>
      <c r="K43" s="28">
        <v>4.521990740740741E-2</v>
      </c>
      <c r="L43" s="28"/>
      <c r="M43" s="28" t="s">
        <v>0</v>
      </c>
      <c r="N43" s="28">
        <f t="shared" si="4"/>
        <v>4.521990740740741E-2</v>
      </c>
      <c r="O43" s="23" t="s">
        <v>29</v>
      </c>
      <c r="P43" s="23"/>
      <c r="Q43" s="28"/>
      <c r="R43" s="23" t="s">
        <v>0</v>
      </c>
      <c r="S43" s="23" t="s">
        <v>56</v>
      </c>
      <c r="T43" s="23"/>
      <c r="U43" s="27">
        <f t="shared" si="5"/>
        <v>1</v>
      </c>
    </row>
    <row r="44" spans="2:21">
      <c r="B44" s="22">
        <v>35</v>
      </c>
      <c r="C44" s="23" t="s">
        <v>107</v>
      </c>
      <c r="D44" s="23" t="s">
        <v>70</v>
      </c>
      <c r="E44" s="23" t="s">
        <v>28</v>
      </c>
      <c r="F44" s="24"/>
      <c r="G44" s="23">
        <v>1982</v>
      </c>
      <c r="H44" s="28">
        <v>3.1099537037037044E-2</v>
      </c>
      <c r="I44" s="28">
        <v>2.7303240740740743E-2</v>
      </c>
      <c r="J44" s="28">
        <v>3.2881944444444443E-2</v>
      </c>
      <c r="K44" s="28">
        <v>3.6041666666666666E-2</v>
      </c>
      <c r="L44" s="28" t="s">
        <v>0</v>
      </c>
      <c r="M44" s="28">
        <v>3.3680555555555554E-2</v>
      </c>
      <c r="N44" s="28">
        <f t="shared" si="4"/>
        <v>0.16100694444444444</v>
      </c>
      <c r="O44" s="23" t="s">
        <v>29</v>
      </c>
      <c r="P44" s="23"/>
      <c r="Q44" s="28"/>
      <c r="R44" s="23" t="s">
        <v>0</v>
      </c>
      <c r="S44" s="23" t="s">
        <v>56</v>
      </c>
      <c r="T44" s="23"/>
      <c r="U44" s="27">
        <f t="shared" si="5"/>
        <v>5</v>
      </c>
    </row>
    <row r="45" spans="2:21">
      <c r="B45" s="22">
        <v>36</v>
      </c>
      <c r="C45" s="23" t="s">
        <v>108</v>
      </c>
      <c r="D45" s="23" t="s">
        <v>109</v>
      </c>
      <c r="E45" s="23" t="s">
        <v>74</v>
      </c>
      <c r="F45" s="24">
        <v>1958</v>
      </c>
      <c r="G45" s="23">
        <v>1982</v>
      </c>
      <c r="H45" s="28" t="s">
        <v>0</v>
      </c>
      <c r="I45" s="23"/>
      <c r="J45" s="28"/>
      <c r="K45" s="23"/>
      <c r="L45" s="28"/>
      <c r="M45" s="28">
        <v>2.9108796296296292E-2</v>
      </c>
      <c r="N45" s="28">
        <f t="shared" si="4"/>
        <v>2.9108796296296292E-2</v>
      </c>
      <c r="O45" s="23" t="s">
        <v>29</v>
      </c>
      <c r="P45" s="23"/>
      <c r="Q45" s="28"/>
      <c r="R45" s="23">
        <f>G45-F45</f>
        <v>24</v>
      </c>
      <c r="S45" s="23" t="s">
        <v>51</v>
      </c>
      <c r="T45" s="23" t="s">
        <v>0</v>
      </c>
      <c r="U45" s="27">
        <f t="shared" si="5"/>
        <v>1</v>
      </c>
    </row>
    <row r="46" spans="2:21">
      <c r="B46" s="22">
        <v>37</v>
      </c>
      <c r="C46" s="23" t="s">
        <v>110</v>
      </c>
      <c r="D46" s="23" t="s">
        <v>111</v>
      </c>
      <c r="E46" s="23" t="s">
        <v>82</v>
      </c>
      <c r="F46" s="24">
        <v>1945</v>
      </c>
      <c r="G46" s="23">
        <v>1982</v>
      </c>
      <c r="H46" s="28" t="s">
        <v>0</v>
      </c>
      <c r="I46" s="23"/>
      <c r="J46" s="28"/>
      <c r="K46" s="28">
        <v>3.5844907407407409E-2</v>
      </c>
      <c r="L46" s="28"/>
      <c r="M46" s="28" t="s">
        <v>0</v>
      </c>
      <c r="N46" s="28">
        <f t="shared" si="4"/>
        <v>3.5844907407407409E-2</v>
      </c>
      <c r="O46" s="23" t="s">
        <v>29</v>
      </c>
      <c r="P46" s="23"/>
      <c r="Q46" s="28"/>
      <c r="R46" s="23">
        <f>G46-F46</f>
        <v>37</v>
      </c>
      <c r="S46" s="23" t="s">
        <v>30</v>
      </c>
      <c r="T46" s="23" t="s">
        <v>0</v>
      </c>
      <c r="U46" s="27">
        <f t="shared" si="5"/>
        <v>1</v>
      </c>
    </row>
    <row r="47" spans="2:21">
      <c r="B47" s="22">
        <v>38</v>
      </c>
      <c r="C47" s="23" t="s">
        <v>112</v>
      </c>
      <c r="D47" s="23" t="s">
        <v>113</v>
      </c>
      <c r="E47" s="23" t="s">
        <v>28</v>
      </c>
      <c r="F47" s="24">
        <v>1966</v>
      </c>
      <c r="G47" s="23">
        <v>1982</v>
      </c>
      <c r="H47" s="28">
        <v>3.0474537037037036E-2</v>
      </c>
      <c r="I47" s="28">
        <v>2.7789351851851853E-2</v>
      </c>
      <c r="J47" s="28">
        <v>3.2789351851851847E-2</v>
      </c>
      <c r="K47" s="28">
        <v>3.5856481481481482E-2</v>
      </c>
      <c r="L47" s="28">
        <v>3.3854166666666664E-2</v>
      </c>
      <c r="M47" s="28">
        <v>2.736111111111111E-2</v>
      </c>
      <c r="N47" s="28">
        <f t="shared" si="4"/>
        <v>0.18812499999999999</v>
      </c>
      <c r="O47" s="23" t="s">
        <v>114</v>
      </c>
      <c r="P47" s="23">
        <v>2</v>
      </c>
      <c r="Q47" s="28">
        <f t="shared" ref="Q47:Q54" si="6">N47/65.05*10</f>
        <v>2.8920061491160644E-2</v>
      </c>
      <c r="R47" s="23">
        <f>G47-F47</f>
        <v>16</v>
      </c>
      <c r="S47" s="23" t="s">
        <v>72</v>
      </c>
      <c r="T47" s="23">
        <v>1</v>
      </c>
      <c r="U47" s="27">
        <f t="shared" si="5"/>
        <v>6</v>
      </c>
    </row>
    <row r="48" spans="2:21">
      <c r="B48" s="22">
        <v>39</v>
      </c>
      <c r="C48" s="23" t="s">
        <v>31</v>
      </c>
      <c r="D48" s="23" t="s">
        <v>115</v>
      </c>
      <c r="E48" s="23" t="s">
        <v>33</v>
      </c>
      <c r="F48" s="24">
        <v>1945</v>
      </c>
      <c r="G48" s="23">
        <v>1982</v>
      </c>
      <c r="H48" s="28">
        <v>3.8055555555555558E-2</v>
      </c>
      <c r="I48" s="28">
        <v>3.3159722222222222E-2</v>
      </c>
      <c r="J48" s="28">
        <v>3.9606481481481465E-2</v>
      </c>
      <c r="K48" s="28">
        <v>4.5243055555555557E-2</v>
      </c>
      <c r="L48" s="28">
        <v>4.0509259259259266E-2</v>
      </c>
      <c r="M48" s="28">
        <v>3.0520833333333334E-2</v>
      </c>
      <c r="N48" s="28">
        <f t="shared" si="4"/>
        <v>0.2270949074074074</v>
      </c>
      <c r="O48" s="23" t="s">
        <v>116</v>
      </c>
      <c r="P48" s="23">
        <v>2</v>
      </c>
      <c r="Q48" s="28">
        <f t="shared" si="6"/>
        <v>3.491082358299883E-2</v>
      </c>
      <c r="R48" s="23">
        <f>G48-F48</f>
        <v>37</v>
      </c>
      <c r="S48" s="23" t="s">
        <v>117</v>
      </c>
      <c r="T48" s="23">
        <v>1</v>
      </c>
      <c r="U48" s="27">
        <f t="shared" si="5"/>
        <v>6</v>
      </c>
    </row>
    <row r="49" spans="2:21">
      <c r="B49" s="22">
        <v>40</v>
      </c>
      <c r="C49" s="23" t="s">
        <v>107</v>
      </c>
      <c r="D49" s="23" t="s">
        <v>118</v>
      </c>
      <c r="E49" s="23" t="s">
        <v>28</v>
      </c>
      <c r="F49" s="24">
        <v>1954</v>
      </c>
      <c r="G49" s="23">
        <v>1982</v>
      </c>
      <c r="H49" s="28">
        <v>4.0081018518518523E-2</v>
      </c>
      <c r="I49" s="28">
        <v>3.3159722222222222E-2</v>
      </c>
      <c r="J49" s="28">
        <v>4.010416666666667E-2</v>
      </c>
      <c r="K49" s="28">
        <v>4.5983796296296293E-2</v>
      </c>
      <c r="L49" s="28">
        <v>4.2962962962962946E-2</v>
      </c>
      <c r="M49" s="28">
        <v>3.3680555555555554E-2</v>
      </c>
      <c r="N49" s="28">
        <f t="shared" si="4"/>
        <v>0.23597222222222219</v>
      </c>
      <c r="O49" s="23" t="s">
        <v>116</v>
      </c>
      <c r="P49" s="23">
        <v>3</v>
      </c>
      <c r="Q49" s="28">
        <f t="shared" si="6"/>
        <v>3.6275514561448452E-2</v>
      </c>
      <c r="R49" s="23">
        <f>G49-F49</f>
        <v>28</v>
      </c>
      <c r="S49" s="23" t="s">
        <v>119</v>
      </c>
      <c r="T49" s="23">
        <v>1</v>
      </c>
      <c r="U49" s="27">
        <f t="shared" si="5"/>
        <v>6</v>
      </c>
    </row>
    <row r="50" spans="2:21">
      <c r="B50" s="22">
        <v>41</v>
      </c>
      <c r="C50" s="23" t="s">
        <v>120</v>
      </c>
      <c r="D50" s="23" t="s">
        <v>121</v>
      </c>
      <c r="E50" s="23" t="s">
        <v>33</v>
      </c>
      <c r="F50" s="24"/>
      <c r="G50" s="23">
        <v>1982</v>
      </c>
      <c r="H50" s="28">
        <v>3.8043981481481477E-2</v>
      </c>
      <c r="I50" s="28">
        <v>3.4803240740740739E-2</v>
      </c>
      <c r="J50" s="28">
        <v>4.1527777777777775E-2</v>
      </c>
      <c r="K50" s="28">
        <v>4.6666666666666669E-2</v>
      </c>
      <c r="L50" s="28">
        <v>4.3078703703703709E-2</v>
      </c>
      <c r="M50" s="28">
        <v>3.4351851851851849E-2</v>
      </c>
      <c r="N50" s="28">
        <f t="shared" si="4"/>
        <v>0.23847222222222222</v>
      </c>
      <c r="O50" s="23" t="s">
        <v>116</v>
      </c>
      <c r="P50" s="23">
        <v>4</v>
      </c>
      <c r="Q50" s="28">
        <f t="shared" si="6"/>
        <v>3.6659834315483822E-2</v>
      </c>
      <c r="R50" s="23" t="s">
        <v>0</v>
      </c>
      <c r="S50" s="23" t="s">
        <v>122</v>
      </c>
      <c r="T50" s="23"/>
      <c r="U50" s="27">
        <f t="shared" si="5"/>
        <v>6</v>
      </c>
    </row>
    <row r="51" spans="2:21">
      <c r="B51" s="22">
        <v>42</v>
      </c>
      <c r="C51" s="23" t="s">
        <v>97</v>
      </c>
      <c r="D51" s="23" t="s">
        <v>123</v>
      </c>
      <c r="E51" s="23" t="s">
        <v>28</v>
      </c>
      <c r="F51" s="24">
        <v>1948</v>
      </c>
      <c r="G51" s="23">
        <v>1982</v>
      </c>
      <c r="H51" s="28">
        <v>4.2199074074074076E-2</v>
      </c>
      <c r="I51" s="28">
        <v>3.8506944444444448E-2</v>
      </c>
      <c r="J51" s="28">
        <v>4.2326388888888893E-2</v>
      </c>
      <c r="K51" s="28">
        <v>4.8321759259259266E-2</v>
      </c>
      <c r="L51" s="28">
        <v>4.3368055555555562E-2</v>
      </c>
      <c r="M51" s="28">
        <v>3.4479166666666665E-2</v>
      </c>
      <c r="N51" s="28">
        <f t="shared" si="4"/>
        <v>0.24920138888888893</v>
      </c>
      <c r="O51" s="23" t="s">
        <v>116</v>
      </c>
      <c r="P51" s="23">
        <v>5</v>
      </c>
      <c r="Q51" s="28">
        <f t="shared" si="6"/>
        <v>3.8309206593218896E-2</v>
      </c>
      <c r="R51" s="23">
        <f>G51-F51</f>
        <v>34</v>
      </c>
      <c r="S51" s="23" t="s">
        <v>117</v>
      </c>
      <c r="T51" s="23">
        <v>2</v>
      </c>
      <c r="U51" s="27">
        <f t="shared" si="5"/>
        <v>6</v>
      </c>
    </row>
    <row r="52" spans="2:21">
      <c r="B52" s="22">
        <v>43</v>
      </c>
      <c r="C52" s="23" t="s">
        <v>35</v>
      </c>
      <c r="D52" s="23" t="s">
        <v>124</v>
      </c>
      <c r="E52" s="23" t="s">
        <v>28</v>
      </c>
      <c r="F52" s="24"/>
      <c r="G52" s="23">
        <v>1982</v>
      </c>
      <c r="H52" s="28">
        <v>4.0081018518518523E-2</v>
      </c>
      <c r="I52" s="28">
        <v>3.6747685185185182E-2</v>
      </c>
      <c r="J52" s="28">
        <v>4.3252314814814813E-2</v>
      </c>
      <c r="K52" s="28">
        <v>4.8321759259259266E-2</v>
      </c>
      <c r="L52" s="28">
        <v>4.538194444444444E-2</v>
      </c>
      <c r="M52" s="28">
        <v>3.636574074074074E-2</v>
      </c>
      <c r="N52" s="28">
        <f t="shared" si="4"/>
        <v>0.25015046296296295</v>
      </c>
      <c r="O52" s="23" t="s">
        <v>116</v>
      </c>
      <c r="P52" s="23">
        <v>7</v>
      </c>
      <c r="Q52" s="28">
        <f t="shared" si="6"/>
        <v>3.8455105759102687E-2</v>
      </c>
      <c r="R52" s="23" t="s">
        <v>0</v>
      </c>
      <c r="S52" s="23" t="s">
        <v>122</v>
      </c>
      <c r="T52" s="23"/>
      <c r="U52" s="27">
        <f t="shared" si="5"/>
        <v>6</v>
      </c>
    </row>
    <row r="53" spans="2:21">
      <c r="B53" s="22">
        <v>44</v>
      </c>
      <c r="C53" s="23" t="s">
        <v>125</v>
      </c>
      <c r="D53" s="23" t="s">
        <v>126</v>
      </c>
      <c r="E53" s="23" t="s">
        <v>28</v>
      </c>
      <c r="F53" s="24"/>
      <c r="G53" s="23">
        <v>1982</v>
      </c>
      <c r="H53" s="28">
        <v>4.9652777777777775E-2</v>
      </c>
      <c r="I53" s="28">
        <v>4.3368055555555556E-2</v>
      </c>
      <c r="J53" s="28">
        <v>5.0717592592592592E-2</v>
      </c>
      <c r="K53" s="28">
        <v>5.6759259259259259E-2</v>
      </c>
      <c r="L53" s="28">
        <v>5.303240740740741E-2</v>
      </c>
      <c r="M53" s="28">
        <v>4.2858796296296298E-2</v>
      </c>
      <c r="N53" s="28">
        <f t="shared" si="4"/>
        <v>0.29638888888888887</v>
      </c>
      <c r="O53" s="23" t="s">
        <v>116</v>
      </c>
      <c r="P53" s="23">
        <v>8</v>
      </c>
      <c r="Q53" s="28">
        <f t="shared" si="6"/>
        <v>4.5563241950636262E-2</v>
      </c>
      <c r="R53" s="23" t="s">
        <v>0</v>
      </c>
      <c r="S53" s="23" t="s">
        <v>122</v>
      </c>
      <c r="T53" s="23"/>
      <c r="U53" s="27">
        <f t="shared" si="5"/>
        <v>6</v>
      </c>
    </row>
    <row r="54" spans="2:21">
      <c r="B54" s="22">
        <v>45</v>
      </c>
      <c r="C54" s="23" t="s">
        <v>127</v>
      </c>
      <c r="D54" s="23" t="s">
        <v>123</v>
      </c>
      <c r="E54" s="23" t="s">
        <v>28</v>
      </c>
      <c r="F54" s="24">
        <v>1950</v>
      </c>
      <c r="G54" s="23">
        <v>1982</v>
      </c>
      <c r="H54" s="28">
        <v>5.0694444444444452E-2</v>
      </c>
      <c r="I54" s="28">
        <v>4.3379629629629629E-2</v>
      </c>
      <c r="J54" s="28">
        <v>5.0717592592592592E-2</v>
      </c>
      <c r="K54" s="28">
        <v>5.6759259259259259E-2</v>
      </c>
      <c r="L54" s="28">
        <v>5.303240740740741E-2</v>
      </c>
      <c r="M54" s="28">
        <v>4.2766203703703702E-2</v>
      </c>
      <c r="N54" s="28">
        <f t="shared" si="4"/>
        <v>0.29734953703703704</v>
      </c>
      <c r="O54" s="23" t="s">
        <v>116</v>
      </c>
      <c r="P54" s="23">
        <v>9</v>
      </c>
      <c r="Q54" s="28">
        <f t="shared" si="6"/>
        <v>4.5710920374640591E-2</v>
      </c>
      <c r="R54" s="23">
        <f>G54-F54</f>
        <v>32</v>
      </c>
      <c r="S54" s="23" t="s">
        <v>117</v>
      </c>
      <c r="T54" s="23">
        <v>3</v>
      </c>
      <c r="U54" s="27">
        <f t="shared" si="5"/>
        <v>6</v>
      </c>
    </row>
    <row r="55" spans="2:21">
      <c r="B55" s="22">
        <v>46</v>
      </c>
      <c r="C55" s="23" t="s">
        <v>128</v>
      </c>
      <c r="D55" s="23" t="s">
        <v>129</v>
      </c>
      <c r="E55" s="23" t="s">
        <v>28</v>
      </c>
      <c r="F55" s="24">
        <v>1961</v>
      </c>
      <c r="G55" s="23">
        <v>1982</v>
      </c>
      <c r="H55" s="28" t="s">
        <v>0</v>
      </c>
      <c r="I55" s="23"/>
      <c r="J55" s="28">
        <v>4.6875E-2</v>
      </c>
      <c r="K55" s="28">
        <v>5.395833333333333E-2</v>
      </c>
      <c r="L55" s="28" t="s">
        <v>0</v>
      </c>
      <c r="M55" s="28" t="s">
        <v>0</v>
      </c>
      <c r="N55" s="28">
        <f t="shared" si="4"/>
        <v>0.10083333333333333</v>
      </c>
      <c r="O55" s="23" t="s">
        <v>116</v>
      </c>
      <c r="P55" s="23"/>
      <c r="Q55" s="28" t="s">
        <v>0</v>
      </c>
      <c r="R55" s="23">
        <f>G55-F55</f>
        <v>21</v>
      </c>
      <c r="S55" s="23" t="s">
        <v>119</v>
      </c>
      <c r="T55" s="23">
        <v>2</v>
      </c>
      <c r="U55" s="27">
        <f t="shared" si="5"/>
        <v>2</v>
      </c>
    </row>
    <row r="56" spans="2:21">
      <c r="B56" s="22">
        <v>47</v>
      </c>
      <c r="C56" s="23" t="s">
        <v>130</v>
      </c>
      <c r="D56" s="23" t="s">
        <v>131</v>
      </c>
      <c r="E56" s="23" t="s">
        <v>28</v>
      </c>
      <c r="F56" s="24"/>
      <c r="G56" s="23">
        <v>1982</v>
      </c>
      <c r="H56" s="28" t="s">
        <v>0</v>
      </c>
      <c r="I56" s="28">
        <v>3.8807870370370375E-2</v>
      </c>
      <c r="J56" s="28">
        <v>4.2627314814814812E-2</v>
      </c>
      <c r="K56" s="28">
        <v>4.7291666666666669E-2</v>
      </c>
      <c r="L56" s="28">
        <v>4.538194444444444E-2</v>
      </c>
      <c r="M56" s="28">
        <v>3.6180555555555549E-2</v>
      </c>
      <c r="N56" s="28">
        <f t="shared" si="4"/>
        <v>0.21028935185185185</v>
      </c>
      <c r="O56" s="23" t="s">
        <v>116</v>
      </c>
      <c r="P56" s="23"/>
      <c r="Q56" s="28" t="s">
        <v>0</v>
      </c>
      <c r="R56" s="23" t="s">
        <v>0</v>
      </c>
      <c r="S56" s="23" t="s">
        <v>122</v>
      </c>
      <c r="T56" s="23"/>
      <c r="U56" s="27">
        <f t="shared" si="5"/>
        <v>5</v>
      </c>
    </row>
    <row r="57" spans="2:21">
      <c r="B57" s="22">
        <v>48</v>
      </c>
      <c r="C57" s="23" t="s">
        <v>132</v>
      </c>
      <c r="D57" s="23" t="s">
        <v>133</v>
      </c>
      <c r="E57" s="23" t="s">
        <v>28</v>
      </c>
      <c r="F57" s="24"/>
      <c r="G57" s="23">
        <v>1982</v>
      </c>
      <c r="H57" s="28" t="s">
        <v>0</v>
      </c>
      <c r="I57" s="23"/>
      <c r="J57" s="28"/>
      <c r="K57" s="28">
        <v>5.6759259259259259E-2</v>
      </c>
      <c r="L57" s="28" t="s">
        <v>0</v>
      </c>
      <c r="M57" s="28">
        <v>4.2766203703703702E-2</v>
      </c>
      <c r="N57" s="28">
        <f t="shared" si="4"/>
        <v>9.9525462962962968E-2</v>
      </c>
      <c r="O57" s="23" t="s">
        <v>116</v>
      </c>
      <c r="P57" s="23"/>
      <c r="Q57" s="28" t="s">
        <v>0</v>
      </c>
      <c r="R57" s="23" t="s">
        <v>0</v>
      </c>
      <c r="S57" s="23" t="s">
        <v>122</v>
      </c>
      <c r="T57" s="23"/>
      <c r="U57" s="27">
        <f t="shared" si="5"/>
        <v>2</v>
      </c>
    </row>
    <row r="58" spans="2:21">
      <c r="B58" s="22">
        <v>49</v>
      </c>
      <c r="C58" s="23" t="s">
        <v>134</v>
      </c>
      <c r="D58" s="23" t="s">
        <v>135</v>
      </c>
      <c r="E58" s="23" t="s">
        <v>28</v>
      </c>
      <c r="F58" s="24">
        <v>1948</v>
      </c>
      <c r="G58" s="23">
        <v>1982</v>
      </c>
      <c r="H58" s="28" t="s">
        <v>0</v>
      </c>
      <c r="I58" s="23"/>
      <c r="J58" s="28">
        <v>4.1319444444444443E-2</v>
      </c>
      <c r="K58" s="28">
        <v>4.5590277777777778E-2</v>
      </c>
      <c r="L58" s="28">
        <v>4.2962962962962946E-2</v>
      </c>
      <c r="M58" s="28" t="s">
        <v>0</v>
      </c>
      <c r="N58" s="28">
        <f t="shared" si="4"/>
        <v>0.12987268518518516</v>
      </c>
      <c r="O58" s="23" t="s">
        <v>116</v>
      </c>
      <c r="P58" s="23"/>
      <c r="Q58" s="28" t="s">
        <v>0</v>
      </c>
      <c r="R58" s="23">
        <f>G58-F58</f>
        <v>34</v>
      </c>
      <c r="S58" s="23" t="s">
        <v>117</v>
      </c>
      <c r="T58" s="23" t="s">
        <v>0</v>
      </c>
      <c r="U58" s="27">
        <f t="shared" si="5"/>
        <v>3</v>
      </c>
    </row>
    <row r="59" spans="2:21">
      <c r="B59" s="22">
        <v>50</v>
      </c>
      <c r="C59" s="23" t="s">
        <v>69</v>
      </c>
      <c r="D59" s="23" t="s">
        <v>115</v>
      </c>
      <c r="E59" s="23" t="s">
        <v>28</v>
      </c>
      <c r="F59" s="24">
        <v>1963</v>
      </c>
      <c r="G59" s="23">
        <v>1982</v>
      </c>
      <c r="H59" s="28">
        <v>3.4918981481481481E-2</v>
      </c>
      <c r="I59" s="28">
        <v>3.1006944444444445E-2</v>
      </c>
      <c r="J59" s="28">
        <v>3.8379629629629632E-2</v>
      </c>
      <c r="K59" s="28">
        <v>4.2361111111111106E-2</v>
      </c>
      <c r="L59" s="28">
        <v>4.0289351851851847E-2</v>
      </c>
      <c r="M59" s="28">
        <v>3.2118055555555552E-2</v>
      </c>
      <c r="N59" s="28">
        <f t="shared" si="4"/>
        <v>0.21907407407407406</v>
      </c>
      <c r="O59" s="23" t="s">
        <v>136</v>
      </c>
      <c r="P59" s="23">
        <v>1</v>
      </c>
      <c r="Q59" s="28">
        <f>N59/65.05*10</f>
        <v>3.3677797705468727E-2</v>
      </c>
      <c r="R59" s="23">
        <f>G59-F59</f>
        <v>19</v>
      </c>
      <c r="S59" s="23" t="s">
        <v>137</v>
      </c>
      <c r="T59" s="23">
        <v>1</v>
      </c>
      <c r="U59" s="27">
        <f t="shared" si="5"/>
        <v>6</v>
      </c>
    </row>
    <row r="60" spans="2:21">
      <c r="B60" s="22">
        <v>51</v>
      </c>
      <c r="C60" s="23" t="s">
        <v>42</v>
      </c>
      <c r="D60" s="23" t="s">
        <v>138</v>
      </c>
      <c r="E60" s="23" t="s">
        <v>33</v>
      </c>
      <c r="F60" s="24">
        <v>1968</v>
      </c>
      <c r="G60" s="23">
        <v>1982</v>
      </c>
      <c r="H60" s="28">
        <v>3.8958333333333331E-2</v>
      </c>
      <c r="I60" s="28">
        <v>3.5243055555555555E-2</v>
      </c>
      <c r="J60" s="28">
        <v>4.4050925925925931E-2</v>
      </c>
      <c r="K60" s="28">
        <v>4.9606481481481481E-2</v>
      </c>
      <c r="L60" s="28">
        <v>4.5486111111111109E-2</v>
      </c>
      <c r="M60" s="28">
        <v>3.5995370370370372E-2</v>
      </c>
      <c r="N60" s="28">
        <f t="shared" si="4"/>
        <v>0.24934027777777779</v>
      </c>
      <c r="O60" s="23" t="s">
        <v>136</v>
      </c>
      <c r="P60" s="23">
        <v>6</v>
      </c>
      <c r="Q60" s="28">
        <f>N60/65.05*10</f>
        <v>3.8330557690665304E-2</v>
      </c>
      <c r="R60" s="23">
        <f>G60-F60</f>
        <v>14</v>
      </c>
      <c r="S60" s="23" t="s">
        <v>137</v>
      </c>
      <c r="T60" s="23">
        <v>1</v>
      </c>
      <c r="U60" s="27">
        <f t="shared" si="5"/>
        <v>6</v>
      </c>
    </row>
    <row r="61" spans="2:21">
      <c r="B61" s="31">
        <v>52</v>
      </c>
      <c r="C61" s="32" t="s">
        <v>128</v>
      </c>
      <c r="D61" s="32" t="s">
        <v>139</v>
      </c>
      <c r="E61" s="32" t="s">
        <v>28</v>
      </c>
      <c r="F61" s="33">
        <v>1965</v>
      </c>
      <c r="G61" s="32">
        <v>1982</v>
      </c>
      <c r="H61" s="34" t="s">
        <v>0</v>
      </c>
      <c r="I61" s="34">
        <v>3.4942129629629635E-2</v>
      </c>
      <c r="J61" s="34">
        <v>3.9560185185185191E-2</v>
      </c>
      <c r="K61" s="34">
        <v>4.0462962962962964E-2</v>
      </c>
      <c r="L61" s="34">
        <v>4.1342592592592591E-2</v>
      </c>
      <c r="M61" s="34">
        <v>3.0312499999999999E-2</v>
      </c>
      <c r="N61" s="34">
        <f t="shared" si="4"/>
        <v>0.18662037037037038</v>
      </c>
      <c r="O61" s="32" t="s">
        <v>136</v>
      </c>
      <c r="P61" s="32"/>
      <c r="Q61" s="34" t="s">
        <v>0</v>
      </c>
      <c r="R61" s="32">
        <f>G61-F61</f>
        <v>17</v>
      </c>
      <c r="S61" s="32" t="s">
        <v>137</v>
      </c>
      <c r="T61" s="32">
        <v>2</v>
      </c>
      <c r="U61" s="35">
        <f t="shared" si="5"/>
        <v>5</v>
      </c>
    </row>
    <row r="62" spans="2:21" ht="15.75" thickBot="1">
      <c r="B62" s="5"/>
      <c r="C62" s="4"/>
      <c r="D62" s="4"/>
      <c r="E62" s="4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</row>
    <row r="63" spans="2:21" ht="15.75" thickBot="1">
      <c r="B63" s="5"/>
      <c r="C63" s="36" t="s">
        <v>140</v>
      </c>
      <c r="D63" s="4"/>
      <c r="E63" s="4"/>
      <c r="F63" s="6"/>
      <c r="G63" s="4"/>
      <c r="H63" s="37">
        <v>28</v>
      </c>
      <c r="I63" s="38">
        <v>32</v>
      </c>
      <c r="J63" s="38">
        <v>36</v>
      </c>
      <c r="K63" s="38">
        <v>41</v>
      </c>
      <c r="L63" s="38">
        <v>31</v>
      </c>
      <c r="M63" s="38">
        <v>41</v>
      </c>
      <c r="N63" s="39" t="s">
        <v>141</v>
      </c>
      <c r="O63" s="39" t="s">
        <v>0</v>
      </c>
      <c r="P63" s="40">
        <v>24</v>
      </c>
      <c r="Q63" s="41" t="s">
        <v>0</v>
      </c>
      <c r="R63" s="4"/>
      <c r="S63" s="4"/>
      <c r="T63" s="4"/>
      <c r="U63" s="5"/>
    </row>
    <row r="64" spans="2:21">
      <c r="B64" s="5"/>
      <c r="C64" s="4"/>
      <c r="D64" s="4"/>
      <c r="E64" s="4"/>
      <c r="F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</row>
    <row r="65" spans="2:21">
      <c r="B65" s="5"/>
      <c r="C65" s="4"/>
      <c r="D65" s="4"/>
      <c r="E65" s="4"/>
      <c r="F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</row>
    <row r="66" spans="2:21">
      <c r="B66" s="5"/>
      <c r="C66" s="4"/>
      <c r="D66" s="4"/>
      <c r="E66" s="4"/>
      <c r="F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</row>
    <row r="67" spans="2:21">
      <c r="B67" s="5"/>
      <c r="C67" s="4"/>
      <c r="D67" s="4"/>
      <c r="E67" s="4"/>
      <c r="F67" s="6"/>
      <c r="G67" s="4"/>
      <c r="H67" s="8" t="s">
        <v>0</v>
      </c>
      <c r="I67" s="8" t="s">
        <v>0</v>
      </c>
      <c r="J67" s="8" t="s">
        <v>71</v>
      </c>
      <c r="K67" s="8" t="s">
        <v>0</v>
      </c>
      <c r="L67" s="8" t="s">
        <v>0</v>
      </c>
      <c r="M67" s="8" t="s">
        <v>0</v>
      </c>
      <c r="N67" s="8" t="s">
        <v>0</v>
      </c>
      <c r="O67" s="4"/>
      <c r="P67" s="4"/>
      <c r="Q67" s="4"/>
      <c r="R67" s="4"/>
      <c r="S67" s="4"/>
      <c r="T67" s="4"/>
      <c r="U67" s="5"/>
    </row>
    <row r="68" spans="2:21">
      <c r="B68" s="5"/>
      <c r="C68" s="4"/>
      <c r="D68" s="4"/>
      <c r="E68" s="4"/>
      <c r="F68" s="6"/>
      <c r="G68" s="4"/>
      <c r="H68" s="8"/>
      <c r="I68" s="4"/>
      <c r="J68" s="8"/>
      <c r="K68" s="4"/>
      <c r="L68" s="8"/>
      <c r="M68" s="8"/>
      <c r="N68" s="8"/>
      <c r="O68" s="4"/>
      <c r="P68" s="4"/>
      <c r="Q68" s="8"/>
      <c r="R68" s="4"/>
      <c r="S68" s="4"/>
      <c r="T68" s="4"/>
      <c r="U68" s="5"/>
    </row>
    <row r="69" spans="2:21">
      <c r="B69" s="5"/>
      <c r="C69" s="4"/>
      <c r="D69" s="4"/>
      <c r="E69" s="4"/>
      <c r="F69" s="6"/>
      <c r="G69" s="4"/>
      <c r="H69" s="8"/>
      <c r="I69" s="8"/>
      <c r="J69" s="8"/>
      <c r="K69" s="8"/>
      <c r="L69" s="8"/>
      <c r="M69" s="8"/>
      <c r="N69" s="8"/>
      <c r="O69" s="4"/>
      <c r="P69" s="4"/>
      <c r="Q69" s="8"/>
      <c r="R69" s="4"/>
      <c r="S69" s="4"/>
      <c r="T69" s="4"/>
      <c r="U69" s="5"/>
    </row>
    <row r="70" spans="2:21">
      <c r="B70" s="5"/>
      <c r="C70" s="4"/>
      <c r="D70" s="4"/>
      <c r="E70" s="4"/>
      <c r="F70" s="6"/>
      <c r="G70" s="4"/>
      <c r="H70" s="8"/>
      <c r="I70" s="8"/>
      <c r="J70" s="8"/>
      <c r="K70" s="8"/>
      <c r="L70" s="8"/>
      <c r="M70" s="8"/>
      <c r="N70" s="8"/>
      <c r="O70" s="4"/>
      <c r="P70" s="4"/>
      <c r="Q70" s="8"/>
      <c r="R70" s="4"/>
      <c r="S70" s="4"/>
      <c r="T70" s="4"/>
      <c r="U70" s="5"/>
    </row>
    <row r="71" spans="2:21">
      <c r="B71" s="5"/>
      <c r="C71" s="4"/>
      <c r="D71" s="4"/>
      <c r="E71" s="4"/>
      <c r="F71" s="6"/>
      <c r="G71" s="4"/>
      <c r="H71" s="8"/>
      <c r="I71" s="8"/>
      <c r="J71" s="8"/>
      <c r="K71" s="8"/>
      <c r="L71" s="8"/>
      <c r="M71" s="8"/>
      <c r="N71" s="8"/>
      <c r="O71" s="4"/>
      <c r="P71" s="4"/>
      <c r="Q71" s="8"/>
      <c r="R71" s="4"/>
      <c r="S71" s="4"/>
      <c r="T71" s="4"/>
      <c r="U71" s="5"/>
    </row>
    <row r="72" spans="2:21">
      <c r="B72" s="5"/>
      <c r="C72" s="4"/>
      <c r="D72" s="4"/>
      <c r="E72" s="4"/>
      <c r="F72" s="6"/>
      <c r="G72" s="4"/>
      <c r="H72" s="8"/>
      <c r="I72" s="8"/>
      <c r="J72" s="8"/>
      <c r="K72" s="4"/>
      <c r="L72" s="8"/>
      <c r="M72" s="8"/>
      <c r="N72" s="8"/>
      <c r="O72" s="4"/>
      <c r="P72" s="4"/>
      <c r="Q72" s="8"/>
      <c r="R72" s="4"/>
      <c r="S72" s="4"/>
      <c r="T72" s="4"/>
      <c r="U72" s="5"/>
    </row>
    <row r="73" spans="2:21">
      <c r="B73" s="5"/>
      <c r="C73" s="4"/>
      <c r="D73" s="4"/>
      <c r="E73" s="4"/>
      <c r="F73" s="6"/>
      <c r="G73" s="4"/>
      <c r="H73" s="8"/>
      <c r="I73" s="8"/>
      <c r="J73" s="8"/>
      <c r="K73" s="8"/>
      <c r="L73" s="8"/>
      <c r="M73" s="8"/>
      <c r="N73" s="8"/>
      <c r="O73" s="4"/>
      <c r="P73" s="4"/>
      <c r="Q73" s="8"/>
      <c r="R73" s="4"/>
      <c r="S73" s="4"/>
      <c r="T73" s="4"/>
      <c r="U73" s="5"/>
    </row>
    <row r="74" spans="2:21">
      <c r="B74" s="5"/>
      <c r="C74" s="4"/>
      <c r="D74" s="4"/>
      <c r="E74" s="4"/>
      <c r="F74" s="6"/>
      <c r="G74" s="4"/>
      <c r="H74" s="8"/>
      <c r="I74" s="4"/>
      <c r="J74" s="8"/>
      <c r="K74" s="4"/>
      <c r="L74" s="8"/>
      <c r="M74" s="8"/>
      <c r="N74" s="8"/>
      <c r="O74" s="4"/>
      <c r="P74" s="4"/>
      <c r="Q74" s="8"/>
      <c r="R74" s="4"/>
      <c r="S74" s="4"/>
      <c r="T74" s="4"/>
      <c r="U74" s="5"/>
    </row>
    <row r="75" spans="2:21">
      <c r="B75" s="5"/>
      <c r="C75" s="4"/>
      <c r="D75" s="4"/>
      <c r="E75" s="4"/>
      <c r="F75" s="6"/>
      <c r="G75" s="4"/>
      <c r="H75" s="8"/>
      <c r="I75" s="8"/>
      <c r="J75" s="8"/>
      <c r="K75" s="8"/>
      <c r="L75" s="8"/>
      <c r="M75" s="8"/>
      <c r="N75" s="8"/>
      <c r="O75" s="4"/>
      <c r="P75" s="4"/>
      <c r="Q75" s="8"/>
      <c r="R75" s="4"/>
      <c r="S75" s="4"/>
      <c r="T75" s="4"/>
      <c r="U75" s="5"/>
    </row>
    <row r="76" spans="2:21">
      <c r="B76" s="5"/>
      <c r="C76" s="4"/>
      <c r="D76" s="4"/>
      <c r="E76" s="4"/>
      <c r="F76" s="6"/>
      <c r="G76" s="4"/>
      <c r="H76" s="8"/>
      <c r="I76" s="8"/>
      <c r="J76" s="8"/>
      <c r="K76" s="8"/>
      <c r="L76" s="8"/>
      <c r="M76" s="8"/>
      <c r="N76" s="8"/>
      <c r="O76" s="4"/>
      <c r="P76" s="4"/>
      <c r="Q76" s="8"/>
      <c r="R76" s="4"/>
      <c r="S76" s="4"/>
      <c r="T76" s="4"/>
      <c r="U76" s="5"/>
    </row>
    <row r="77" spans="2:21">
      <c r="B77" s="5"/>
      <c r="C77" s="4"/>
      <c r="D77" s="4"/>
      <c r="E77" s="4"/>
      <c r="F77" s="6"/>
      <c r="G77" s="4"/>
      <c r="H77" s="8"/>
      <c r="I77" s="4"/>
      <c r="J77" s="8"/>
      <c r="K77" s="8"/>
      <c r="L77" s="8"/>
      <c r="M77" s="8"/>
      <c r="N77" s="8"/>
      <c r="O77" s="4"/>
      <c r="P77" s="4"/>
      <c r="Q77" s="8"/>
      <c r="R77" s="4"/>
      <c r="S77" s="4"/>
      <c r="T77" s="4"/>
      <c r="U77" s="5"/>
    </row>
    <row r="78" spans="2:21">
      <c r="B78" s="5"/>
      <c r="C78" s="4"/>
      <c r="D78" s="4"/>
      <c r="E78" s="4"/>
      <c r="F78" s="6"/>
      <c r="G78" s="4"/>
      <c r="H78" s="8"/>
      <c r="I78" s="8"/>
      <c r="J78" s="8"/>
      <c r="K78" s="8"/>
      <c r="L78" s="8"/>
      <c r="M78" s="8"/>
      <c r="N78" s="8"/>
      <c r="O78" s="4"/>
      <c r="P78" s="4"/>
      <c r="Q78" s="8"/>
      <c r="R78" s="4"/>
      <c r="S78" s="4"/>
      <c r="T78" s="4"/>
      <c r="U78" s="5"/>
    </row>
    <row r="79" spans="2:21">
      <c r="B79" s="5"/>
      <c r="C79" s="4"/>
      <c r="D79" s="4"/>
      <c r="E79" s="4"/>
      <c r="F79" s="6"/>
      <c r="G79" s="4"/>
      <c r="H79" s="8"/>
      <c r="I79" s="8"/>
      <c r="J79" s="8"/>
      <c r="K79" s="8"/>
      <c r="L79" s="8"/>
      <c r="M79" s="8"/>
      <c r="N79" s="8"/>
      <c r="O79" s="4"/>
      <c r="P79" s="4"/>
      <c r="Q79" s="8"/>
      <c r="R79" s="4"/>
      <c r="S79" s="4"/>
      <c r="T79" s="4"/>
      <c r="U79" s="5"/>
    </row>
    <row r="80" spans="2:21">
      <c r="B80" s="5"/>
      <c r="C80" s="4"/>
      <c r="D80" s="4"/>
      <c r="E80" s="4"/>
      <c r="F80" s="6"/>
      <c r="G80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2014-05-01T08:39:42Z</dcterms:created>
  <dcterms:modified xsi:type="dcterms:W3CDTF">2016-02-23T20:11:33Z</dcterms:modified>
</cp:coreProperties>
</file>