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<sst xmlns="http://schemas.openxmlformats.org/spreadsheetml/2006/main" count="2061" uniqueCount="564">
  <si>
    <t xml:space="preserve"> </t>
  </si>
  <si>
    <t>Lfd.</t>
  </si>
  <si>
    <t>Name</t>
  </si>
  <si>
    <t>Vorname</t>
  </si>
  <si>
    <t>Verein</t>
  </si>
  <si>
    <t>Jahr-</t>
  </si>
  <si>
    <t>Jahr</t>
  </si>
  <si>
    <t>Lauf 1</t>
  </si>
  <si>
    <t>Lauf 2</t>
  </si>
  <si>
    <t>Lauf 3</t>
  </si>
  <si>
    <t>Lauf 4</t>
  </si>
  <si>
    <t>Lauf 5</t>
  </si>
  <si>
    <t>Lauf 6</t>
  </si>
  <si>
    <t>Endzeit</t>
  </si>
  <si>
    <t>Nr.</t>
  </si>
  <si>
    <t>gang</t>
  </si>
  <si>
    <t>Pl.</t>
  </si>
  <si>
    <t>Durch-</t>
  </si>
  <si>
    <t>Alter</t>
  </si>
  <si>
    <t>AK</t>
  </si>
  <si>
    <t>Etap-</t>
  </si>
  <si>
    <t>schnitt</t>
  </si>
  <si>
    <t>pen</t>
  </si>
  <si>
    <t>Hinrichs</t>
  </si>
  <si>
    <t>Gerhard</t>
  </si>
  <si>
    <t>SC Dunum</t>
  </si>
  <si>
    <t>m</t>
  </si>
  <si>
    <t>M30</t>
  </si>
  <si>
    <t>Jürrens</t>
  </si>
  <si>
    <t>Harry</t>
  </si>
  <si>
    <t>TuS Pewsum</t>
  </si>
  <si>
    <t>Ludwig</t>
  </si>
  <si>
    <t>Reinhard</t>
  </si>
  <si>
    <t>LG Ostfriesland</t>
  </si>
  <si>
    <t>Trebesch</t>
  </si>
  <si>
    <t>Wolfgang</t>
  </si>
  <si>
    <t>MTV Aurich</t>
  </si>
  <si>
    <t>Polzin</t>
  </si>
  <si>
    <t>Martin</t>
  </si>
  <si>
    <t>Braams</t>
  </si>
  <si>
    <t>Wilhelm</t>
  </si>
  <si>
    <t>Woltermann</t>
  </si>
  <si>
    <t>Peter</t>
  </si>
  <si>
    <t>Germania Leer</t>
  </si>
  <si>
    <t>M40</t>
  </si>
  <si>
    <t>Tjarks</t>
  </si>
  <si>
    <t>Eduard</t>
  </si>
  <si>
    <t>Mouson</t>
  </si>
  <si>
    <t>Heinz</t>
  </si>
  <si>
    <t>VFL Jheringsfehn</t>
  </si>
  <si>
    <t>Cramer</t>
  </si>
  <si>
    <t>Enno</t>
  </si>
  <si>
    <t>SV Augustfehn</t>
  </si>
  <si>
    <t>Albers</t>
  </si>
  <si>
    <t>Heiko</t>
  </si>
  <si>
    <t>M20</t>
  </si>
  <si>
    <t>Holling</t>
  </si>
  <si>
    <t>Manfred</t>
  </si>
  <si>
    <t>PA Aurich</t>
  </si>
  <si>
    <t>Matzk</t>
  </si>
  <si>
    <t>Klaus</t>
  </si>
  <si>
    <t>Oldigs</t>
  </si>
  <si>
    <t>Beene</t>
  </si>
  <si>
    <t>Conc. Ihrhove</t>
  </si>
  <si>
    <t>König</t>
  </si>
  <si>
    <t>Hero</t>
  </si>
  <si>
    <t>Kavelmann</t>
  </si>
  <si>
    <t>Ulrich</t>
  </si>
  <si>
    <t>Romanowski</t>
  </si>
  <si>
    <t>Arnold</t>
  </si>
  <si>
    <t>TuS Aurich-Ost</t>
  </si>
  <si>
    <t>Plavenieks</t>
  </si>
  <si>
    <t>TuS Norderney</t>
  </si>
  <si>
    <t>Brahms</t>
  </si>
  <si>
    <t>Georg</t>
  </si>
  <si>
    <t>SV Stikelkamp</t>
  </si>
  <si>
    <t>Peters</t>
  </si>
  <si>
    <t>Hans-Wilhelm</t>
  </si>
  <si>
    <t>Emder LG</t>
  </si>
  <si>
    <t>Heibült</t>
  </si>
  <si>
    <t>Christian</t>
  </si>
  <si>
    <t>SV Holtland</t>
  </si>
  <si>
    <t>M50</t>
  </si>
  <si>
    <t>Voss</t>
  </si>
  <si>
    <t>Hermann</t>
  </si>
  <si>
    <t>Antkowiak</t>
  </si>
  <si>
    <t>Erich</t>
  </si>
  <si>
    <t>TV Norden</t>
  </si>
  <si>
    <t>Nesvera</t>
  </si>
  <si>
    <t>Werner</t>
  </si>
  <si>
    <t>Grmania Leer</t>
  </si>
  <si>
    <t>Janssen</t>
  </si>
  <si>
    <t>Rolf</t>
  </si>
  <si>
    <t>Koester</t>
  </si>
  <si>
    <t>Sappl</t>
  </si>
  <si>
    <t>Günther</t>
  </si>
  <si>
    <t>Hartema</t>
  </si>
  <si>
    <t>Stefan</t>
  </si>
  <si>
    <t>Leer</t>
  </si>
  <si>
    <t>Fröhling</t>
  </si>
  <si>
    <t>Erwin</t>
  </si>
  <si>
    <t>Buss</t>
  </si>
  <si>
    <t>Fischer</t>
  </si>
  <si>
    <t>Helmut</t>
  </si>
  <si>
    <t>Penning</t>
  </si>
  <si>
    <t>Siebestock</t>
  </si>
  <si>
    <t>Kock</t>
  </si>
  <si>
    <t>Jans</t>
  </si>
  <si>
    <t>M60</t>
  </si>
  <si>
    <t>Hesse</t>
  </si>
  <si>
    <t>Eilers</t>
  </si>
  <si>
    <t>Bernhard</t>
  </si>
  <si>
    <t>Heikes</t>
  </si>
  <si>
    <t>Wijnen</t>
  </si>
  <si>
    <t>Jacobus</t>
  </si>
  <si>
    <t>Nannen</t>
  </si>
  <si>
    <t>Eric</t>
  </si>
  <si>
    <t>Scheepker</t>
  </si>
  <si>
    <t>Alfred</t>
  </si>
  <si>
    <t>Drost</t>
  </si>
  <si>
    <t>Fritz</t>
  </si>
  <si>
    <t>MTV Wittmund</t>
  </si>
  <si>
    <t>Vry</t>
  </si>
  <si>
    <t>Ralf</t>
  </si>
  <si>
    <t>Fortuna Logabirum</t>
  </si>
  <si>
    <t>Vehnekamp</t>
  </si>
  <si>
    <t>Friedeburg</t>
  </si>
  <si>
    <t>Ringel</t>
  </si>
  <si>
    <t>Klaaßen</t>
  </si>
  <si>
    <t>TuS Weener</t>
  </si>
  <si>
    <t>Aden</t>
  </si>
  <si>
    <t>Heiner</t>
  </si>
  <si>
    <t>Bootsmann</t>
  </si>
  <si>
    <t>Otten</t>
  </si>
  <si>
    <t>Ewald</t>
  </si>
  <si>
    <t>Gerking</t>
  </si>
  <si>
    <t>Dunz</t>
  </si>
  <si>
    <t>Palma</t>
  </si>
  <si>
    <t>Erhard</t>
  </si>
  <si>
    <t>Abt</t>
  </si>
  <si>
    <t>Paul</t>
  </si>
  <si>
    <t>TV Oldersum</t>
  </si>
  <si>
    <t>Odens</t>
  </si>
  <si>
    <t>Ode</t>
  </si>
  <si>
    <t>Lohmeyer</t>
  </si>
  <si>
    <t>Everwien</t>
  </si>
  <si>
    <t>Park</t>
  </si>
  <si>
    <t>Harm</t>
  </si>
  <si>
    <t>TuS Weene</t>
  </si>
  <si>
    <t>Maier</t>
  </si>
  <si>
    <t>Tadema</t>
  </si>
  <si>
    <t>Joachim</t>
  </si>
  <si>
    <t>Soeken</t>
  </si>
  <si>
    <t>Johann</t>
  </si>
  <si>
    <t>Schewiola</t>
  </si>
  <si>
    <t>Vietor Dr.</t>
  </si>
  <si>
    <t>Walter</t>
  </si>
  <si>
    <t>Glaubitz</t>
  </si>
  <si>
    <t>Herbert</t>
  </si>
  <si>
    <t>TV Marienhafe</t>
  </si>
  <si>
    <t>Keplin</t>
  </si>
  <si>
    <t>Otto</t>
  </si>
  <si>
    <t>Lehmann</t>
  </si>
  <si>
    <t>Rodewald</t>
  </si>
  <si>
    <t>Hillbrands</t>
  </si>
  <si>
    <t>Hans-Ludwig</t>
  </si>
  <si>
    <t>TuS Collinghorst</t>
  </si>
  <si>
    <t>Willems</t>
  </si>
  <si>
    <t>Heye</t>
  </si>
  <si>
    <t>Meyer</t>
  </si>
  <si>
    <t>LG Uplengen</t>
  </si>
  <si>
    <t>Zimmermann</t>
  </si>
  <si>
    <t>Tjardes</t>
  </si>
  <si>
    <t>Karl</t>
  </si>
  <si>
    <t>Wittmund</t>
  </si>
  <si>
    <t>Romaneeßen</t>
  </si>
  <si>
    <t>Steinke</t>
  </si>
  <si>
    <t>Diedrich</t>
  </si>
  <si>
    <t>Conc. Neermoor</t>
  </si>
  <si>
    <t>Eilert</t>
  </si>
  <si>
    <t>Müller</t>
  </si>
  <si>
    <t>Thorsten</t>
  </si>
  <si>
    <t>Burlage</t>
  </si>
  <si>
    <t>Udo</t>
  </si>
  <si>
    <t>Fokken</t>
  </si>
  <si>
    <t>Harald</t>
  </si>
  <si>
    <t>Remann</t>
  </si>
  <si>
    <t>Uwe</t>
  </si>
  <si>
    <t>Ihlow</t>
  </si>
  <si>
    <t>Duden</t>
  </si>
  <si>
    <t>Behrends</t>
  </si>
  <si>
    <t>Wilken</t>
  </si>
  <si>
    <t>Gerhold</t>
  </si>
  <si>
    <t>Weets</t>
  </si>
  <si>
    <t>Stedesdorf</t>
  </si>
  <si>
    <t>Axel</t>
  </si>
  <si>
    <t>TV Friedeburg</t>
  </si>
  <si>
    <t>Meiborg</t>
  </si>
  <si>
    <t>OZ Team</t>
  </si>
  <si>
    <t>Suntken</t>
  </si>
  <si>
    <t>LT Schaffh. Wald</t>
  </si>
  <si>
    <t>Linse</t>
  </si>
  <si>
    <t>Wilfried</t>
  </si>
  <si>
    <t>Rhauderfehn</t>
  </si>
  <si>
    <t>Heyen</t>
  </si>
  <si>
    <t>Jann</t>
  </si>
  <si>
    <t>Pöttker</t>
  </si>
  <si>
    <t>Willi</t>
  </si>
  <si>
    <t>Broer</t>
  </si>
  <si>
    <t>Frank</t>
  </si>
  <si>
    <t>Kaier</t>
  </si>
  <si>
    <t>Andre</t>
  </si>
  <si>
    <t>Sauerbrey</t>
  </si>
  <si>
    <t>Bernd</t>
  </si>
  <si>
    <t>Kuhr</t>
  </si>
  <si>
    <t>Jürgen</t>
  </si>
  <si>
    <t>PSV Aurich-West</t>
  </si>
  <si>
    <t>Kahmann</t>
  </si>
  <si>
    <t>Schmidt</t>
  </si>
  <si>
    <t>Karl-Heinz</t>
  </si>
  <si>
    <t>Fechter</t>
  </si>
  <si>
    <t>Moordorf</t>
  </si>
  <si>
    <t>Hanke</t>
  </si>
  <si>
    <t>Neddermeyer</t>
  </si>
  <si>
    <t>Frerichs</t>
  </si>
  <si>
    <t>Thomas</t>
  </si>
  <si>
    <t>Fehntjer LT</t>
  </si>
  <si>
    <t>Hetche</t>
  </si>
  <si>
    <t>Schaa</t>
  </si>
  <si>
    <t>Brauner</t>
  </si>
  <si>
    <t>Siegfried</t>
  </si>
  <si>
    <t>BW Borssum</t>
  </si>
  <si>
    <t>Rose</t>
  </si>
  <si>
    <t>VFR Heisfelde</t>
  </si>
  <si>
    <t>Becker</t>
  </si>
  <si>
    <t>Klaus-Dieter</t>
  </si>
  <si>
    <t>Exner</t>
  </si>
  <si>
    <t>Sandersfeld</t>
  </si>
  <si>
    <t>Elias</t>
  </si>
  <si>
    <t>Teut. Stapelmoor</t>
  </si>
  <si>
    <t>Moosler</t>
  </si>
  <si>
    <t>Horst</t>
  </si>
  <si>
    <t>Baselau</t>
  </si>
  <si>
    <t>Harders</t>
  </si>
  <si>
    <t>Fokko</t>
  </si>
  <si>
    <t>Fuß</t>
  </si>
  <si>
    <t>Arthur</t>
  </si>
  <si>
    <t>LT Jheringsfehn</t>
  </si>
  <si>
    <t>Benthien</t>
  </si>
  <si>
    <t>Evers</t>
  </si>
  <si>
    <t>Hinrikus</t>
  </si>
  <si>
    <t>Bolhuis</t>
  </si>
  <si>
    <t>Leezdorf</t>
  </si>
  <si>
    <t>Aue</t>
  </si>
  <si>
    <t>FTC Hollen</t>
  </si>
  <si>
    <t>Wehmhörner</t>
  </si>
  <si>
    <t>Rewert</t>
  </si>
  <si>
    <t>KPI Aurich</t>
  </si>
  <si>
    <t>Kloeker</t>
  </si>
  <si>
    <t>OZ Team Leer</t>
  </si>
  <si>
    <t>Glasenapp</t>
  </si>
  <si>
    <t>Johannes</t>
  </si>
  <si>
    <t>Burhafe</t>
  </si>
  <si>
    <t>Zeitz</t>
  </si>
  <si>
    <t>Olypia Wilhelmshv</t>
  </si>
  <si>
    <t>Hajo</t>
  </si>
  <si>
    <t xml:space="preserve">Gieseler </t>
  </si>
  <si>
    <t>Nieberg</t>
  </si>
  <si>
    <t>Alfons</t>
  </si>
  <si>
    <t>Sauer</t>
  </si>
  <si>
    <t>de Vries</t>
  </si>
  <si>
    <t>TuRa Marienhafe</t>
  </si>
  <si>
    <t>Heeren</t>
  </si>
  <si>
    <t>Hinrich</t>
  </si>
  <si>
    <t>Kruse</t>
  </si>
  <si>
    <t>Blank</t>
  </si>
  <si>
    <t>Remmers</t>
  </si>
  <si>
    <t>Heermeyer</t>
  </si>
  <si>
    <t>Norbert</t>
  </si>
  <si>
    <t>Boden</t>
  </si>
  <si>
    <t>Rudolf</t>
  </si>
  <si>
    <t>Martens</t>
  </si>
  <si>
    <t>Donadell</t>
  </si>
  <si>
    <t>Hans</t>
  </si>
  <si>
    <t>SV Warsingsfehn</t>
  </si>
  <si>
    <t>Friese</t>
  </si>
  <si>
    <t>Ihmels</t>
  </si>
  <si>
    <t>Hans-Jürgen</t>
  </si>
  <si>
    <t>M70</t>
  </si>
  <si>
    <t>Saathoff</t>
  </si>
  <si>
    <t>TSV Hesel</t>
  </si>
  <si>
    <t>TV Bunde</t>
  </si>
  <si>
    <t>Wessels</t>
  </si>
  <si>
    <t>Nordbroek</t>
  </si>
  <si>
    <t>Groen</t>
  </si>
  <si>
    <t>Heidergott</t>
  </si>
  <si>
    <t>Stromann</t>
  </si>
  <si>
    <t>Graf</t>
  </si>
  <si>
    <t>Alois</t>
  </si>
  <si>
    <t>Australien</t>
  </si>
  <si>
    <t>MU20</t>
  </si>
  <si>
    <t>Menne</t>
  </si>
  <si>
    <t>Jörn</t>
  </si>
  <si>
    <t>Lietzau</t>
  </si>
  <si>
    <t>Jan</t>
  </si>
  <si>
    <t>mj</t>
  </si>
  <si>
    <t>Karsten</t>
  </si>
  <si>
    <t>Waschkau</t>
  </si>
  <si>
    <t>Oest</t>
  </si>
  <si>
    <t>Gilbert</t>
  </si>
  <si>
    <t>Esens</t>
  </si>
  <si>
    <t>Löschen</t>
  </si>
  <si>
    <t>Holger</t>
  </si>
  <si>
    <t>Sandhorst</t>
  </si>
  <si>
    <t>Hans-Jörg</t>
  </si>
  <si>
    <t>Feth</t>
  </si>
  <si>
    <t>Eckhoff</t>
  </si>
  <si>
    <t>Sven</t>
  </si>
  <si>
    <t>SV Dornum</t>
  </si>
  <si>
    <t>Meier</t>
  </si>
  <si>
    <t>Matthias</t>
  </si>
  <si>
    <t>Bontjer</t>
  </si>
  <si>
    <t>Hilde</t>
  </si>
  <si>
    <t>w</t>
  </si>
  <si>
    <t>W20</t>
  </si>
  <si>
    <t>Reemts</t>
  </si>
  <si>
    <t>Gerda</t>
  </si>
  <si>
    <t>Conc.Ihrhove</t>
  </si>
  <si>
    <t>W40</t>
  </si>
  <si>
    <t>Schoon</t>
  </si>
  <si>
    <t>Gunda</t>
  </si>
  <si>
    <t>Aurich</t>
  </si>
  <si>
    <t>Ott-Müller</t>
  </si>
  <si>
    <t>Ingrid</t>
  </si>
  <si>
    <t>Groenewold</t>
  </si>
  <si>
    <t>Anita</t>
  </si>
  <si>
    <t>W50</t>
  </si>
  <si>
    <t>Krieger</t>
  </si>
  <si>
    <t>Giesela</t>
  </si>
  <si>
    <t>Schneider</t>
  </si>
  <si>
    <t>Busker</t>
  </si>
  <si>
    <t>Traute</t>
  </si>
  <si>
    <t>W30</t>
  </si>
  <si>
    <t>Hecht</t>
  </si>
  <si>
    <t>Jutta</t>
  </si>
  <si>
    <t>W60</t>
  </si>
  <si>
    <t>Weber</t>
  </si>
  <si>
    <t>Gudrun</t>
  </si>
  <si>
    <t>Teyen</t>
  </si>
  <si>
    <t>Tomma</t>
  </si>
  <si>
    <t>Sleur</t>
  </si>
  <si>
    <t>Renate</t>
  </si>
  <si>
    <t>Fort. Logabirum</t>
  </si>
  <si>
    <t>Meints</t>
  </si>
  <si>
    <t>Berta</t>
  </si>
  <si>
    <t>Inge</t>
  </si>
  <si>
    <t>Olthoff</t>
  </si>
  <si>
    <t>Else</t>
  </si>
  <si>
    <t>Concordia Ihrhove</t>
  </si>
  <si>
    <t>Fecht</t>
  </si>
  <si>
    <t>Gertrud</t>
  </si>
  <si>
    <t>Frost</t>
  </si>
  <si>
    <t>Hildegard</t>
  </si>
  <si>
    <t>Sinnen</t>
  </si>
  <si>
    <t>Angelika</t>
  </si>
  <si>
    <t>Happach</t>
  </si>
  <si>
    <t>Leni</t>
  </si>
  <si>
    <t>LT AOK Düsseldorf</t>
  </si>
  <si>
    <t>Beckering</t>
  </si>
  <si>
    <t>Helga</t>
  </si>
  <si>
    <t>Kok</t>
  </si>
  <si>
    <t>Käthe</t>
  </si>
  <si>
    <t>Bolewski</t>
  </si>
  <si>
    <t>Glinys</t>
  </si>
  <si>
    <t>Erika</t>
  </si>
  <si>
    <t>Witte</t>
  </si>
  <si>
    <t>Bruni</t>
  </si>
  <si>
    <t>Christa</t>
  </si>
  <si>
    <t>SV Brinkum</t>
  </si>
  <si>
    <t>Grietje</t>
  </si>
  <si>
    <t>Dirks</t>
  </si>
  <si>
    <t>Heike</t>
  </si>
  <si>
    <t>Krebs</t>
  </si>
  <si>
    <t>Wiebke</t>
  </si>
  <si>
    <t>Elke</t>
  </si>
  <si>
    <t>Herma</t>
  </si>
  <si>
    <t>LT Schaff. Wald</t>
  </si>
  <si>
    <t>Johanne</t>
  </si>
  <si>
    <t>Bierbach</t>
  </si>
  <si>
    <t>Agnes</t>
  </si>
  <si>
    <t>Emden</t>
  </si>
  <si>
    <t>Schmeisser</t>
  </si>
  <si>
    <t>Edith</t>
  </si>
  <si>
    <t>Maaß</t>
  </si>
  <si>
    <t>Almuth</t>
  </si>
  <si>
    <t>Karin</t>
  </si>
  <si>
    <t>Hannelore</t>
  </si>
  <si>
    <t>Lina</t>
  </si>
  <si>
    <t>Meiners</t>
  </si>
  <si>
    <t>Tanja</t>
  </si>
  <si>
    <t>wj</t>
  </si>
  <si>
    <t>WU20</t>
  </si>
  <si>
    <t>Lüdke</t>
  </si>
  <si>
    <t>Monja</t>
  </si>
  <si>
    <t>Hilbers</t>
  </si>
  <si>
    <t>Antje</t>
  </si>
  <si>
    <t>W</t>
  </si>
  <si>
    <t>M</t>
  </si>
  <si>
    <t>Ahting</t>
  </si>
  <si>
    <t>LT Rastede</t>
  </si>
  <si>
    <t>Franz</t>
  </si>
  <si>
    <t>Amelsbarg</t>
  </si>
  <si>
    <t>Vera</t>
  </si>
  <si>
    <t>Backhaus</t>
  </si>
  <si>
    <t>TuS Esens</t>
  </si>
  <si>
    <t>Badtke</t>
  </si>
  <si>
    <t>Irene</t>
  </si>
  <si>
    <t>TuS Sande</t>
  </si>
  <si>
    <t>Emil</t>
  </si>
  <si>
    <t>PA Leer</t>
  </si>
  <si>
    <t>Ottmar</t>
  </si>
  <si>
    <t>Betten</t>
  </si>
  <si>
    <t>Gerhardine</t>
  </si>
  <si>
    <t>Thea</t>
  </si>
  <si>
    <t>Boekhoff</t>
  </si>
  <si>
    <t>Rorichmoor</t>
  </si>
  <si>
    <t>Bonk</t>
  </si>
  <si>
    <t>Michael</t>
  </si>
  <si>
    <t>Schlooth. Leer</t>
  </si>
  <si>
    <t>Borgmann</t>
  </si>
  <si>
    <t>TC Aurich-West</t>
  </si>
  <si>
    <t>Dieter</t>
  </si>
  <si>
    <t>Buß</t>
  </si>
  <si>
    <t>Cavigelli</t>
  </si>
  <si>
    <t>Reto</t>
  </si>
  <si>
    <t>Christians</t>
  </si>
  <si>
    <t>Borchard</t>
  </si>
  <si>
    <t>LG Ostriesland</t>
  </si>
  <si>
    <t>Chwijusow</t>
  </si>
  <si>
    <t>Andrej</t>
  </si>
  <si>
    <t>Archangelsk</t>
  </si>
  <si>
    <t>Chwizow</t>
  </si>
  <si>
    <t>Sergeij</t>
  </si>
  <si>
    <t>Claaßen</t>
  </si>
  <si>
    <t>Ditzfeld</t>
  </si>
  <si>
    <t>Doyzlina</t>
  </si>
  <si>
    <t>Anna</t>
  </si>
  <si>
    <t>Dreesmann</t>
  </si>
  <si>
    <t>Eisenhauer</t>
  </si>
  <si>
    <t>Teutonia Stapelmoor</t>
  </si>
  <si>
    <t>Ennen</t>
  </si>
  <si>
    <t>Hartmut</t>
  </si>
  <si>
    <t>KBV Holtgast</t>
  </si>
  <si>
    <t>Hannely</t>
  </si>
  <si>
    <t>Finke</t>
  </si>
  <si>
    <t>Fiss</t>
  </si>
  <si>
    <t>Fisser</t>
  </si>
  <si>
    <t>Flohr</t>
  </si>
  <si>
    <t>SSC Hanau-Roden</t>
  </si>
  <si>
    <t>Gerjets</t>
  </si>
  <si>
    <t>Greulich</t>
  </si>
  <si>
    <t>Haase</t>
  </si>
  <si>
    <t>Nordlauf Oldenburg</t>
  </si>
  <si>
    <t>Hartmann</t>
  </si>
  <si>
    <t>Caroline</t>
  </si>
  <si>
    <t>Hedemann</t>
  </si>
  <si>
    <t>Peer-Horst</t>
  </si>
  <si>
    <t>Hübel</t>
  </si>
  <si>
    <t>TuS Plettenberg</t>
  </si>
  <si>
    <t>Iljin</t>
  </si>
  <si>
    <t>Waldimir</t>
  </si>
  <si>
    <t>Janßen</t>
  </si>
  <si>
    <t>TSV Holtrop</t>
  </si>
  <si>
    <t>Isabell</t>
  </si>
  <si>
    <t>Kelm</t>
  </si>
  <si>
    <t>Kerkhoff</t>
  </si>
  <si>
    <t>Klaassen</t>
  </si>
  <si>
    <t>Hilkea</t>
  </si>
  <si>
    <t>Klempin</t>
  </si>
  <si>
    <t>OZ Team Aurich</t>
  </si>
  <si>
    <t>Knopp</t>
  </si>
  <si>
    <t>Daniel</t>
  </si>
  <si>
    <t>TuS Augustfehn</t>
  </si>
  <si>
    <t>Koenen</t>
  </si>
  <si>
    <t>Köhlers</t>
  </si>
  <si>
    <t>Krause</t>
  </si>
  <si>
    <t>Margret</t>
  </si>
  <si>
    <t>Kusmitschew</t>
  </si>
  <si>
    <t>Boris</t>
  </si>
  <si>
    <t>Lauterjung</t>
  </si>
  <si>
    <t>Marc</t>
  </si>
  <si>
    <t>Madena</t>
  </si>
  <si>
    <t>Jakob</t>
  </si>
  <si>
    <t>Südbrookmerland</t>
  </si>
  <si>
    <t>Maichel</t>
  </si>
  <si>
    <t>Brigitte</t>
  </si>
  <si>
    <t>Mässinger</t>
  </si>
  <si>
    <t>Martha</t>
  </si>
  <si>
    <t>SpVgg. Aurich</t>
  </si>
  <si>
    <t>Albrecht</t>
  </si>
  <si>
    <t>TuS Sandhorst</t>
  </si>
  <si>
    <t>Mössinger</t>
  </si>
  <si>
    <t>Hans-Hermann</t>
  </si>
  <si>
    <t>Stephan</t>
  </si>
  <si>
    <t>Narr, Dr.</t>
  </si>
  <si>
    <t>Frisia Loga</t>
  </si>
  <si>
    <t>LG Veenhusen</t>
  </si>
  <si>
    <t>Neemann</t>
  </si>
  <si>
    <t>Olaf</t>
  </si>
  <si>
    <t>Oltmanns</t>
  </si>
  <si>
    <t>Maike</t>
  </si>
  <si>
    <t>Ostermeyer</t>
  </si>
  <si>
    <t>Ilse</t>
  </si>
  <si>
    <t>Patzwald</t>
  </si>
  <si>
    <t>Piela</t>
  </si>
  <si>
    <t>Aurich-West</t>
  </si>
  <si>
    <t>Plavenicks</t>
  </si>
  <si>
    <t>Helge</t>
  </si>
  <si>
    <t>Norddeich</t>
  </si>
  <si>
    <t>Rosenboom</t>
  </si>
  <si>
    <t>Rücker</t>
  </si>
  <si>
    <t>Nils</t>
  </si>
  <si>
    <t>Ruhnke</t>
  </si>
  <si>
    <t>Rullkötter</t>
  </si>
  <si>
    <t>Kerpen</t>
  </si>
  <si>
    <t>Rynas</t>
  </si>
  <si>
    <t>Cornelia</t>
  </si>
  <si>
    <t>Heinrich</t>
  </si>
  <si>
    <t>Sanders</t>
  </si>
  <si>
    <t>Astrid</t>
  </si>
  <si>
    <t>Schlenkermann</t>
  </si>
  <si>
    <t>Ihrhove</t>
  </si>
  <si>
    <t>Christiane</t>
  </si>
  <si>
    <t>Schnoor</t>
  </si>
  <si>
    <t>Schröder, Dr.</t>
  </si>
  <si>
    <t>OZ-Team</t>
  </si>
  <si>
    <t>Schwarz</t>
  </si>
  <si>
    <t>Schweser</t>
  </si>
  <si>
    <t>Lothar</t>
  </si>
  <si>
    <t>Ugant-Schott</t>
  </si>
  <si>
    <t>Siemens</t>
  </si>
  <si>
    <t>Sorokonwow</t>
  </si>
  <si>
    <t>Sergej</t>
  </si>
  <si>
    <t>Spanjer</t>
  </si>
  <si>
    <t>Stöver</t>
  </si>
  <si>
    <t>Tischer</t>
  </si>
  <si>
    <t>Volker</t>
  </si>
  <si>
    <t>Türk</t>
  </si>
  <si>
    <t>Ufen</t>
  </si>
  <si>
    <t>Wagler</t>
  </si>
  <si>
    <t>Aalen</t>
  </si>
  <si>
    <t>Welzel</t>
  </si>
  <si>
    <t>TuS Westerende</t>
  </si>
  <si>
    <t>Zeeden</t>
  </si>
  <si>
    <t>Jörg</t>
  </si>
  <si>
    <t>Wirdum</t>
  </si>
  <si>
    <t>Zietlow</t>
  </si>
  <si>
    <t>Züll</t>
  </si>
  <si>
    <t xml:space="preserve">               Ostfrieslandlauf  1991</t>
  </si>
  <si>
    <t>10 km</t>
  </si>
  <si>
    <t>Bartknecht</t>
  </si>
  <si>
    <t>Annelene</t>
  </si>
  <si>
    <t>Kalutza</t>
  </si>
  <si>
    <t>gelaufene Km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</si>
</sst>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3">
    <font>
      <sz val="10"/>
      <name val="Arial"/>
      <family val="0"/>
    </font>
    <font>
      <sz val="9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8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9"/>
      <color indexed="8"/>
      <name val="Arial"/>
      <family val="2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1" fontId="4" fillId="0" borderId="0" xfId="0" applyNumberFormat="1" applyFont="1" applyAlignment="1">
      <alignment/>
    </xf>
    <xf numFmtId="21" fontId="1" fillId="0" borderId="0" xfId="0" applyNumberFormat="1" applyFont="1" applyAlignment="1">
      <alignment horizontal="right"/>
    </xf>
    <xf numFmtId="21" fontId="1" fillId="0" borderId="0" xfId="0" applyNumberFormat="1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21" fontId="1" fillId="0" borderId="11" xfId="0" applyNumberFormat="1" applyFont="1" applyBorder="1" applyAlignment="1">
      <alignment horizontal="right"/>
    </xf>
    <xf numFmtId="2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right"/>
    </xf>
    <xf numFmtId="21" fontId="1" fillId="0" borderId="11" xfId="0" applyNumberFormat="1" applyFont="1" applyBorder="1" applyAlignment="1">
      <alignment horizontal="center"/>
    </xf>
    <xf numFmtId="0" fontId="7" fillId="0" borderId="11" xfId="51" applyFont="1" applyFill="1" applyBorder="1" applyAlignment="1">
      <alignment horizontal="left" wrapText="1"/>
      <protection/>
    </xf>
    <xf numFmtId="1" fontId="1" fillId="0" borderId="11" xfId="0" applyNumberFormat="1" applyFont="1" applyBorder="1" applyAlignment="1">
      <alignment horizontal="right"/>
    </xf>
    <xf numFmtId="21" fontId="1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7" fillId="0" borderId="11" xfId="51" applyFont="1" applyFill="1" applyBorder="1" applyAlignment="1">
      <alignment horizontal="center" wrapText="1"/>
      <protection/>
    </xf>
    <xf numFmtId="14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1" fontId="1" fillId="0" borderId="13" xfId="0" applyNumberFormat="1" applyFont="1" applyBorder="1" applyAlignment="1">
      <alignment horizontal="left"/>
    </xf>
    <xf numFmtId="0" fontId="7" fillId="0" borderId="0" xfId="51" applyFont="1" applyFill="1" applyBorder="1" applyAlignment="1">
      <alignment horizontal="center" wrapText="1"/>
      <protection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1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46" fontId="0" fillId="0" borderId="0" xfId="0" applyNumberFormat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7"/>
  <sheetViews>
    <sheetView tabSelected="1" zoomScalePageLayoutView="0" workbookViewId="0" topLeftCell="D1">
      <selection activeCell="M19" sqref="M19"/>
    </sheetView>
  </sheetViews>
  <sheetFormatPr defaultColWidth="11.421875" defaultRowHeight="12.75"/>
  <cols>
    <col min="1" max="1" width="4.00390625" style="1" customWidth="1"/>
    <col min="3" max="3" width="12.00390625" style="0" customWidth="1"/>
    <col min="4" max="4" width="15.57421875" style="0" customWidth="1"/>
    <col min="5" max="5" width="4.8515625" style="0" customWidth="1"/>
    <col min="6" max="6" width="4.7109375" style="0" customWidth="1"/>
    <col min="7" max="7" width="7.8515625" style="0" customWidth="1"/>
    <col min="8" max="8" width="8.421875" style="0" customWidth="1"/>
    <col min="9" max="9" width="7.8515625" style="0" customWidth="1"/>
    <col min="10" max="10" width="7.57421875" style="0" customWidth="1"/>
    <col min="11" max="11" width="7.7109375" style="0" customWidth="1"/>
    <col min="12" max="12" width="7.57421875" style="0" customWidth="1"/>
    <col min="13" max="13" width="9.8515625" style="0" customWidth="1"/>
    <col min="14" max="14" width="2.421875" style="0" customWidth="1"/>
    <col min="15" max="15" width="4.28125" style="0" customWidth="1"/>
    <col min="16" max="16" width="7.57421875" style="0" customWidth="1"/>
    <col min="17" max="17" width="5.00390625" style="0" customWidth="1"/>
    <col min="18" max="18" width="5.421875" style="0" customWidth="1"/>
    <col min="19" max="19" width="4.28125" style="0" customWidth="1"/>
    <col min="20" max="20" width="4.7109375" style="0" customWidth="1"/>
  </cols>
  <sheetData>
    <row r="1" spans="1:20" s="1" customFormat="1" ht="45">
      <c r="A1" s="4" t="s">
        <v>0</v>
      </c>
      <c r="B1" s="2" t="s">
        <v>558</v>
      </c>
      <c r="C1" s="3"/>
      <c r="D1" s="4"/>
      <c r="E1" s="4"/>
      <c r="F1" s="4"/>
      <c r="G1" s="5"/>
      <c r="H1" s="5"/>
      <c r="I1" s="5"/>
      <c r="J1" s="5"/>
      <c r="K1" s="5"/>
      <c r="L1" s="5"/>
      <c r="M1" s="5"/>
      <c r="N1" s="4"/>
      <c r="O1" s="4"/>
      <c r="P1" s="7" t="s">
        <v>0</v>
      </c>
      <c r="Q1" s="1" t="s">
        <v>0</v>
      </c>
      <c r="R1" s="1" t="s">
        <v>0</v>
      </c>
      <c r="S1" s="7" t="s">
        <v>0</v>
      </c>
      <c r="T1" s="4"/>
    </row>
    <row r="2" spans="1:13" s="1" customFormat="1" ht="12">
      <c r="A2" s="1" t="s">
        <v>0</v>
      </c>
      <c r="G2" s="6"/>
      <c r="H2" s="7"/>
      <c r="I2" s="7"/>
      <c r="J2" s="7"/>
      <c r="K2" s="7"/>
      <c r="L2" s="7"/>
      <c r="M2" s="7"/>
    </row>
    <row r="3" spans="1:20" s="1" customFormat="1" ht="12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1" t="s">
        <v>0</v>
      </c>
      <c r="O3" s="12" t="s">
        <v>0</v>
      </c>
      <c r="P3" s="12" t="s">
        <v>17</v>
      </c>
      <c r="Q3" s="12"/>
      <c r="R3" s="12"/>
      <c r="S3" s="12"/>
      <c r="T3" s="12"/>
    </row>
    <row r="4" spans="1:20" s="1" customFormat="1" ht="12">
      <c r="A4" s="13" t="s">
        <v>14</v>
      </c>
      <c r="B4" s="14"/>
      <c r="C4" s="14"/>
      <c r="D4" s="14"/>
      <c r="E4" s="14" t="s">
        <v>15</v>
      </c>
      <c r="F4" s="14" t="s">
        <v>0</v>
      </c>
      <c r="G4" s="15" t="s">
        <v>0</v>
      </c>
      <c r="H4" s="15" t="s">
        <v>0</v>
      </c>
      <c r="I4" s="15" t="s">
        <v>0</v>
      </c>
      <c r="J4" s="15" t="s">
        <v>0</v>
      </c>
      <c r="K4" s="15" t="s">
        <v>0</v>
      </c>
      <c r="L4" s="15" t="s">
        <v>0</v>
      </c>
      <c r="M4" s="15" t="s">
        <v>0</v>
      </c>
      <c r="N4" s="16" t="s">
        <v>0</v>
      </c>
      <c r="O4" s="17" t="s">
        <v>16</v>
      </c>
      <c r="P4" s="16" t="s">
        <v>21</v>
      </c>
      <c r="Q4" s="16" t="s">
        <v>18</v>
      </c>
      <c r="R4" s="16" t="s">
        <v>19</v>
      </c>
      <c r="S4" s="16" t="s">
        <v>19</v>
      </c>
      <c r="T4" s="16" t="s">
        <v>20</v>
      </c>
    </row>
    <row r="5" spans="1:20" s="1" customFormat="1" ht="12">
      <c r="A5" s="18" t="s">
        <v>0</v>
      </c>
      <c r="B5" s="18" t="s">
        <v>0</v>
      </c>
      <c r="C5" s="18" t="s">
        <v>0</v>
      </c>
      <c r="D5" s="18" t="s">
        <v>0</v>
      </c>
      <c r="E5" s="18" t="s">
        <v>0</v>
      </c>
      <c r="F5" s="18" t="s">
        <v>0</v>
      </c>
      <c r="G5" s="19">
        <v>10.4</v>
      </c>
      <c r="H5" s="19">
        <v>9.4</v>
      </c>
      <c r="I5" s="19">
        <v>11.1</v>
      </c>
      <c r="J5" s="19">
        <v>12.75</v>
      </c>
      <c r="K5" s="19">
        <v>11.8</v>
      </c>
      <c r="L5" s="19">
        <v>11.7</v>
      </c>
      <c r="M5" s="19">
        <f>SUM(G5:L5)</f>
        <v>67.15</v>
      </c>
      <c r="N5" s="20" t="s">
        <v>0</v>
      </c>
      <c r="O5" s="20" t="s">
        <v>0</v>
      </c>
      <c r="P5" s="20" t="s">
        <v>559</v>
      </c>
      <c r="Q5" s="20"/>
      <c r="R5" s="20"/>
      <c r="S5" s="20" t="s">
        <v>16</v>
      </c>
      <c r="T5" s="20" t="s">
        <v>22</v>
      </c>
    </row>
    <row r="6" spans="1:20" s="1" customFormat="1" ht="12">
      <c r="A6" s="21" t="s">
        <v>0</v>
      </c>
      <c r="B6" s="22" t="s">
        <v>0</v>
      </c>
      <c r="C6" s="21" t="s">
        <v>0</v>
      </c>
      <c r="D6" s="21" t="s">
        <v>0</v>
      </c>
      <c r="E6" s="21" t="s">
        <v>0</v>
      </c>
      <c r="F6" s="21" t="s">
        <v>0</v>
      </c>
      <c r="G6" s="23"/>
      <c r="H6" s="24" t="s">
        <v>0</v>
      </c>
      <c r="I6" s="24"/>
      <c r="J6" s="24" t="s">
        <v>0</v>
      </c>
      <c r="K6" s="24"/>
      <c r="L6" s="24"/>
      <c r="M6" s="24" t="s">
        <v>0</v>
      </c>
      <c r="N6" s="21" t="s">
        <v>0</v>
      </c>
      <c r="O6" s="21" t="s">
        <v>0</v>
      </c>
      <c r="P6" s="24" t="s">
        <v>0</v>
      </c>
      <c r="Q6" s="21"/>
      <c r="R6" s="21"/>
      <c r="S6" s="21"/>
      <c r="T6" s="21"/>
    </row>
    <row r="7" spans="1:20" ht="12.75">
      <c r="A7" s="21">
        <v>1</v>
      </c>
      <c r="B7" s="21" t="s">
        <v>23</v>
      </c>
      <c r="C7" s="21" t="s">
        <v>24</v>
      </c>
      <c r="D7" s="21" t="s">
        <v>25</v>
      </c>
      <c r="E7" s="36">
        <v>1957</v>
      </c>
      <c r="F7" s="37">
        <v>1991</v>
      </c>
      <c r="G7" s="29">
        <v>0.024016203703703706</v>
      </c>
      <c r="H7" s="29">
        <v>0.02200231481481482</v>
      </c>
      <c r="I7" s="29">
        <v>0.0260750481315806</v>
      </c>
      <c r="J7" s="29">
        <v>0.030347222222222223</v>
      </c>
      <c r="K7" s="29">
        <v>0.028171296296296305</v>
      </c>
      <c r="L7" s="29">
        <v>0.02766203703703704</v>
      </c>
      <c r="M7" s="29">
        <f>SUM(G7:L7)</f>
        <v>0.1582741222056547</v>
      </c>
      <c r="N7" s="36" t="s">
        <v>26</v>
      </c>
      <c r="O7" s="28">
        <v>1</v>
      </c>
      <c r="P7" s="29">
        <f aca="true" t="shared" si="0" ref="P7:P38">M7/67.15*10</f>
        <v>0.02357023413338119</v>
      </c>
      <c r="Q7" s="36">
        <f aca="true" t="shared" si="1" ref="Q7:Q32">F7-E7</f>
        <v>34</v>
      </c>
      <c r="R7" s="36" t="s">
        <v>27</v>
      </c>
      <c r="S7" s="28">
        <v>1</v>
      </c>
      <c r="T7" s="36">
        <f aca="true" t="shared" si="2" ref="T7:T38">COUNT(G7:L7)</f>
        <v>6</v>
      </c>
    </row>
    <row r="8" spans="1:20" ht="12.75">
      <c r="A8" s="21">
        <v>2</v>
      </c>
      <c r="B8" s="21" t="s">
        <v>28</v>
      </c>
      <c r="C8" s="21" t="s">
        <v>29</v>
      </c>
      <c r="D8" s="21" t="s">
        <v>30</v>
      </c>
      <c r="E8" s="36">
        <v>1957</v>
      </c>
      <c r="F8" s="37">
        <v>1991</v>
      </c>
      <c r="G8" s="29">
        <v>0.023865740740740746</v>
      </c>
      <c r="H8" s="29">
        <v>0.02244212962962963</v>
      </c>
      <c r="I8" s="29">
        <v>0.026121342047482208</v>
      </c>
      <c r="J8" s="29">
        <v>0.030462962962962966</v>
      </c>
      <c r="K8" s="29">
        <v>0.028344907407407412</v>
      </c>
      <c r="L8" s="29">
        <v>0.02800925925925926</v>
      </c>
      <c r="M8" s="29">
        <f aca="true" t="shared" si="3" ref="M8:M119">SUM(G8:L8)</f>
        <v>0.15924634204748223</v>
      </c>
      <c r="N8" s="36" t="s">
        <v>26</v>
      </c>
      <c r="O8" s="28">
        <v>2</v>
      </c>
      <c r="P8" s="29">
        <f t="shared" si="0"/>
        <v>0.0237150174307494</v>
      </c>
      <c r="Q8" s="36">
        <f t="shared" si="1"/>
        <v>34</v>
      </c>
      <c r="R8" s="36" t="s">
        <v>27</v>
      </c>
      <c r="S8" s="28">
        <v>2</v>
      </c>
      <c r="T8" s="36">
        <f t="shared" si="2"/>
        <v>6</v>
      </c>
    </row>
    <row r="9" spans="1:20" ht="12.75">
      <c r="A9" s="21">
        <v>3</v>
      </c>
      <c r="B9" s="32" t="s">
        <v>31</v>
      </c>
      <c r="C9" s="32" t="s">
        <v>32</v>
      </c>
      <c r="D9" s="32" t="s">
        <v>33</v>
      </c>
      <c r="E9" s="38">
        <v>1959</v>
      </c>
      <c r="F9" s="36">
        <v>1991</v>
      </c>
      <c r="G9" s="29">
        <v>0.0240625</v>
      </c>
      <c r="H9" s="29">
        <v>0.02202546296296296</v>
      </c>
      <c r="I9" s="29">
        <v>0.026491693374695077</v>
      </c>
      <c r="J9" s="29">
        <v>0.030821759259259257</v>
      </c>
      <c r="K9" s="29">
        <v>0.029780092592592598</v>
      </c>
      <c r="L9" s="29">
        <v>0.028391203703703707</v>
      </c>
      <c r="M9" s="29">
        <f aca="true" t="shared" si="4" ref="M9:M55">SUM(G9:L9)</f>
        <v>0.1615727118932136</v>
      </c>
      <c r="N9" s="29" t="s">
        <v>26</v>
      </c>
      <c r="O9" s="28">
        <v>3</v>
      </c>
      <c r="P9" s="29">
        <f t="shared" si="0"/>
        <v>0.024061461190351983</v>
      </c>
      <c r="Q9" s="36">
        <f t="shared" si="1"/>
        <v>32</v>
      </c>
      <c r="R9" s="36" t="s">
        <v>27</v>
      </c>
      <c r="S9" s="28">
        <v>3</v>
      </c>
      <c r="T9" s="36">
        <f t="shared" si="2"/>
        <v>6</v>
      </c>
    </row>
    <row r="10" spans="1:20" ht="12.75">
      <c r="A10" s="21">
        <v>4</v>
      </c>
      <c r="B10" s="21" t="s">
        <v>34</v>
      </c>
      <c r="C10" s="21" t="s">
        <v>35</v>
      </c>
      <c r="D10" s="21" t="s">
        <v>36</v>
      </c>
      <c r="E10" s="36">
        <v>1957</v>
      </c>
      <c r="F10" s="37">
        <v>1991</v>
      </c>
      <c r="G10" s="29">
        <v>0.02487268518518519</v>
      </c>
      <c r="H10" s="29">
        <v>0.02287037037037037</v>
      </c>
      <c r="I10" s="29">
        <v>0.0272323960291208</v>
      </c>
      <c r="J10" s="29">
        <v>0.031782407407407405</v>
      </c>
      <c r="K10" s="29">
        <v>0.029629629629629627</v>
      </c>
      <c r="L10" s="29">
        <v>0.02907407407407408</v>
      </c>
      <c r="M10" s="29">
        <f t="shared" si="4"/>
        <v>0.16546156269578746</v>
      </c>
      <c r="N10" s="36" t="s">
        <v>26</v>
      </c>
      <c r="O10" s="28">
        <v>4</v>
      </c>
      <c r="P10" s="29">
        <f t="shared" si="0"/>
        <v>0.024640590125954945</v>
      </c>
      <c r="Q10" s="36">
        <f t="shared" si="1"/>
        <v>34</v>
      </c>
      <c r="R10" s="36" t="s">
        <v>27</v>
      </c>
      <c r="S10" s="28">
        <v>4</v>
      </c>
      <c r="T10" s="36">
        <f t="shared" si="2"/>
        <v>6</v>
      </c>
    </row>
    <row r="11" spans="1:20" ht="12.75">
      <c r="A11" s="21">
        <v>5</v>
      </c>
      <c r="B11" s="21" t="s">
        <v>37</v>
      </c>
      <c r="C11" s="21" t="s">
        <v>38</v>
      </c>
      <c r="D11" s="21" t="s">
        <v>25</v>
      </c>
      <c r="E11" s="36">
        <v>1960</v>
      </c>
      <c r="F11" s="37">
        <v>1991</v>
      </c>
      <c r="G11" s="29">
        <v>0.024965277777777777</v>
      </c>
      <c r="H11" s="29">
        <v>0.0228125</v>
      </c>
      <c r="I11" s="29">
        <v>0.027556453440432054</v>
      </c>
      <c r="J11" s="29">
        <v>0.03229166666666667</v>
      </c>
      <c r="K11" s="29">
        <v>0.02981481481481481</v>
      </c>
      <c r="L11" s="29">
        <v>0.029467592592592587</v>
      </c>
      <c r="M11" s="29">
        <f t="shared" si="4"/>
        <v>0.1669083052922839</v>
      </c>
      <c r="N11" s="36" t="s">
        <v>26</v>
      </c>
      <c r="O11" s="28">
        <v>5</v>
      </c>
      <c r="P11" s="29">
        <f t="shared" si="0"/>
        <v>0.02485603950741383</v>
      </c>
      <c r="Q11" s="36">
        <f t="shared" si="1"/>
        <v>31</v>
      </c>
      <c r="R11" s="36" t="s">
        <v>27</v>
      </c>
      <c r="S11" s="28">
        <v>5</v>
      </c>
      <c r="T11" s="36">
        <f t="shared" si="2"/>
        <v>6</v>
      </c>
    </row>
    <row r="12" spans="1:20" ht="12.75">
      <c r="A12" s="21">
        <v>6</v>
      </c>
      <c r="B12" s="21" t="s">
        <v>39</v>
      </c>
      <c r="C12" s="21" t="s">
        <v>40</v>
      </c>
      <c r="D12" s="21" t="s">
        <v>25</v>
      </c>
      <c r="E12" s="36">
        <v>1956</v>
      </c>
      <c r="F12" s="37">
        <v>1991</v>
      </c>
      <c r="G12" s="29">
        <v>0.026053240740740738</v>
      </c>
      <c r="H12" s="29">
        <v>0.023576388888888897</v>
      </c>
      <c r="I12" s="29">
        <v>0.0284360378425626</v>
      </c>
      <c r="J12" s="29">
        <v>0.032337962962962964</v>
      </c>
      <c r="K12" s="29">
        <v>0.030439814814814815</v>
      </c>
      <c r="L12" s="29">
        <v>0.029490740740740744</v>
      </c>
      <c r="M12" s="29">
        <f t="shared" si="4"/>
        <v>0.17033418599071073</v>
      </c>
      <c r="N12" s="36" t="s">
        <v>26</v>
      </c>
      <c r="O12" s="28">
        <v>6</v>
      </c>
      <c r="P12" s="29">
        <f t="shared" si="0"/>
        <v>0.02536622278342676</v>
      </c>
      <c r="Q12" s="36">
        <f t="shared" si="1"/>
        <v>35</v>
      </c>
      <c r="R12" s="36" t="s">
        <v>27</v>
      </c>
      <c r="S12" s="28">
        <v>6</v>
      </c>
      <c r="T12" s="36">
        <f t="shared" si="2"/>
        <v>6</v>
      </c>
    </row>
    <row r="13" spans="1:20" ht="12.75">
      <c r="A13" s="21">
        <v>7</v>
      </c>
      <c r="B13" s="21" t="s">
        <v>41</v>
      </c>
      <c r="C13" s="21" t="s">
        <v>42</v>
      </c>
      <c r="D13" s="21" t="s">
        <v>43</v>
      </c>
      <c r="E13" s="36">
        <v>1947</v>
      </c>
      <c r="F13" s="37">
        <v>1991</v>
      </c>
      <c r="G13" s="29">
        <v>0.025196759259259256</v>
      </c>
      <c r="H13" s="29">
        <v>0.023194444444444445</v>
      </c>
      <c r="I13" s="29">
        <v>0.02763746779325987</v>
      </c>
      <c r="J13" s="29">
        <v>0.0356712962962963</v>
      </c>
      <c r="K13" s="29">
        <v>0.02998842592592592</v>
      </c>
      <c r="L13" s="29">
        <v>0.029432870370370373</v>
      </c>
      <c r="M13" s="29">
        <f t="shared" si="4"/>
        <v>0.17112126408955616</v>
      </c>
      <c r="N13" s="36" t="s">
        <v>26</v>
      </c>
      <c r="O13" s="28">
        <v>7</v>
      </c>
      <c r="P13" s="29">
        <f t="shared" si="0"/>
        <v>0.025483434711773067</v>
      </c>
      <c r="Q13" s="36">
        <f t="shared" si="1"/>
        <v>44</v>
      </c>
      <c r="R13" s="36" t="s">
        <v>44</v>
      </c>
      <c r="S13" s="28">
        <v>1</v>
      </c>
      <c r="T13" s="36">
        <f t="shared" si="2"/>
        <v>6</v>
      </c>
    </row>
    <row r="14" spans="1:20" ht="12.75">
      <c r="A14" s="21">
        <v>8</v>
      </c>
      <c r="B14" s="21" t="s">
        <v>45</v>
      </c>
      <c r="C14" s="21" t="s">
        <v>46</v>
      </c>
      <c r="D14" s="21" t="s">
        <v>33</v>
      </c>
      <c r="E14" s="36">
        <v>1954</v>
      </c>
      <c r="F14" s="37">
        <v>1991</v>
      </c>
      <c r="G14" s="29">
        <v>0.02619212962962963</v>
      </c>
      <c r="H14" s="29">
        <v>0.024270833333333335</v>
      </c>
      <c r="I14" s="29">
        <v>0.028262435657931576</v>
      </c>
      <c r="J14" s="29">
        <v>0.03238425925925926</v>
      </c>
      <c r="K14" s="29">
        <v>0.030208333333333334</v>
      </c>
      <c r="L14" s="29">
        <v>0.02981481481481481</v>
      </c>
      <c r="M14" s="29">
        <f t="shared" si="4"/>
        <v>0.17113280602830197</v>
      </c>
      <c r="N14" s="36" t="s">
        <v>26</v>
      </c>
      <c r="O14" s="28">
        <v>8</v>
      </c>
      <c r="P14" s="29">
        <f t="shared" si="0"/>
        <v>0.025485153541072517</v>
      </c>
      <c r="Q14" s="36">
        <f t="shared" si="1"/>
        <v>37</v>
      </c>
      <c r="R14" s="36" t="s">
        <v>27</v>
      </c>
      <c r="S14" s="28">
        <v>7</v>
      </c>
      <c r="T14" s="36">
        <f t="shared" si="2"/>
        <v>6</v>
      </c>
    </row>
    <row r="15" spans="1:20" ht="12.75">
      <c r="A15" s="21">
        <v>9</v>
      </c>
      <c r="B15" s="21" t="s">
        <v>47</v>
      </c>
      <c r="C15" s="21" t="s">
        <v>48</v>
      </c>
      <c r="D15" s="21" t="s">
        <v>49</v>
      </c>
      <c r="E15" s="36">
        <v>1960</v>
      </c>
      <c r="F15" s="37">
        <v>1991</v>
      </c>
      <c r="G15" s="29">
        <v>0.0256712962962963</v>
      </c>
      <c r="H15" s="29">
        <v>0.02383101851851852</v>
      </c>
      <c r="I15" s="29">
        <v>0.028320303052808582</v>
      </c>
      <c r="J15" s="29">
        <v>0.03266203703703704</v>
      </c>
      <c r="K15" s="29">
        <v>0.030752314814814816</v>
      </c>
      <c r="L15" s="29">
        <v>0.030532407407407414</v>
      </c>
      <c r="M15" s="29">
        <f t="shared" si="4"/>
        <v>0.17176937712688267</v>
      </c>
      <c r="N15" s="36" t="s">
        <v>26</v>
      </c>
      <c r="O15" s="28">
        <v>9</v>
      </c>
      <c r="P15" s="29">
        <f t="shared" si="0"/>
        <v>0.025579951917629584</v>
      </c>
      <c r="Q15" s="36">
        <f t="shared" si="1"/>
        <v>31</v>
      </c>
      <c r="R15" s="36" t="s">
        <v>27</v>
      </c>
      <c r="S15" s="28">
        <v>8</v>
      </c>
      <c r="T15" s="36">
        <f t="shared" si="2"/>
        <v>6</v>
      </c>
    </row>
    <row r="16" spans="1:20" ht="12.75">
      <c r="A16" s="21">
        <v>10</v>
      </c>
      <c r="B16" s="21" t="s">
        <v>50</v>
      </c>
      <c r="C16" s="21" t="s">
        <v>51</v>
      </c>
      <c r="D16" s="21" t="s">
        <v>52</v>
      </c>
      <c r="E16" s="36">
        <v>1957</v>
      </c>
      <c r="F16" s="37">
        <v>1991</v>
      </c>
      <c r="G16" s="29">
        <v>0.026377314814814815</v>
      </c>
      <c r="H16" s="29">
        <v>0.024560185185185185</v>
      </c>
      <c r="I16" s="29">
        <v>0.028355023489734787</v>
      </c>
      <c r="J16" s="29">
        <v>0.03295138888888889</v>
      </c>
      <c r="K16" s="29">
        <v>0.030775462962962966</v>
      </c>
      <c r="L16" s="29">
        <v>0.030567129629629628</v>
      </c>
      <c r="M16" s="29">
        <f t="shared" si="4"/>
        <v>0.17358650497121628</v>
      </c>
      <c r="N16" s="36" t="s">
        <v>26</v>
      </c>
      <c r="O16" s="28">
        <v>10</v>
      </c>
      <c r="P16" s="29">
        <f t="shared" si="0"/>
        <v>0.025850559191543748</v>
      </c>
      <c r="Q16" s="36">
        <f t="shared" si="1"/>
        <v>34</v>
      </c>
      <c r="R16" s="36" t="s">
        <v>27</v>
      </c>
      <c r="S16" s="28">
        <v>9</v>
      </c>
      <c r="T16" s="36">
        <f t="shared" si="2"/>
        <v>6</v>
      </c>
    </row>
    <row r="17" spans="1:20" ht="12.75">
      <c r="A17" s="21">
        <v>11</v>
      </c>
      <c r="B17" s="21" t="s">
        <v>53</v>
      </c>
      <c r="C17" s="21" t="s">
        <v>54</v>
      </c>
      <c r="D17" s="21" t="s">
        <v>25</v>
      </c>
      <c r="E17" s="36">
        <v>1968</v>
      </c>
      <c r="F17" s="37">
        <v>1991</v>
      </c>
      <c r="G17" s="29">
        <v>0.027199074074074073</v>
      </c>
      <c r="H17" s="29">
        <v>0.024293981481481486</v>
      </c>
      <c r="I17" s="29">
        <v>0.028956844396455687</v>
      </c>
      <c r="J17" s="29">
        <v>0.03319444444444444</v>
      </c>
      <c r="K17" s="29">
        <v>0.030648148148148147</v>
      </c>
      <c r="L17" s="29">
        <v>0.03006944444444444</v>
      </c>
      <c r="M17" s="29">
        <f t="shared" si="4"/>
        <v>0.17436193698904828</v>
      </c>
      <c r="N17" s="36" t="s">
        <v>26</v>
      </c>
      <c r="O17" s="28">
        <v>11</v>
      </c>
      <c r="P17" s="29">
        <f t="shared" si="0"/>
        <v>0.02596603678168999</v>
      </c>
      <c r="Q17" s="36">
        <f t="shared" si="1"/>
        <v>23</v>
      </c>
      <c r="R17" s="36" t="s">
        <v>55</v>
      </c>
      <c r="S17" s="28">
        <v>1</v>
      </c>
      <c r="T17" s="36">
        <f t="shared" si="2"/>
        <v>6</v>
      </c>
    </row>
    <row r="18" spans="1:20" ht="12.75">
      <c r="A18" s="21">
        <v>12</v>
      </c>
      <c r="B18" s="21" t="s">
        <v>56</v>
      </c>
      <c r="C18" s="21" t="s">
        <v>57</v>
      </c>
      <c r="D18" s="21" t="s">
        <v>58</v>
      </c>
      <c r="E18" s="36">
        <v>1953</v>
      </c>
      <c r="F18" s="37">
        <v>1991</v>
      </c>
      <c r="G18" s="29">
        <v>0.03190972222222222</v>
      </c>
      <c r="H18" s="29">
        <v>0.02888888888888889</v>
      </c>
      <c r="I18" s="29">
        <v>0.03478987780005828</v>
      </c>
      <c r="J18" s="29">
        <v>0.04074074074074074</v>
      </c>
      <c r="K18" s="29">
        <v>0.03804398148148148</v>
      </c>
      <c r="L18" s="29">
        <v>0.03677083333333334</v>
      </c>
      <c r="M18" s="29">
        <f t="shared" si="4"/>
        <v>0.21114404446672494</v>
      </c>
      <c r="N18" s="36" t="s">
        <v>26</v>
      </c>
      <c r="O18" s="28">
        <v>12</v>
      </c>
      <c r="P18" s="29">
        <f t="shared" si="0"/>
        <v>0.03144364027799328</v>
      </c>
      <c r="Q18" s="36">
        <f t="shared" si="1"/>
        <v>38</v>
      </c>
      <c r="R18" s="36" t="s">
        <v>27</v>
      </c>
      <c r="S18" s="28">
        <v>10</v>
      </c>
      <c r="T18" s="36">
        <f t="shared" si="2"/>
        <v>6</v>
      </c>
    </row>
    <row r="19" spans="1:20" ht="12.75">
      <c r="A19" s="21">
        <v>13</v>
      </c>
      <c r="B19" s="21" t="s">
        <v>59</v>
      </c>
      <c r="C19" s="21" t="s">
        <v>60</v>
      </c>
      <c r="D19" s="21" t="s">
        <v>498</v>
      </c>
      <c r="E19" s="36">
        <v>1947</v>
      </c>
      <c r="F19" s="37">
        <v>1991</v>
      </c>
      <c r="G19" s="29">
        <v>0.026712962962962966</v>
      </c>
      <c r="H19" s="29">
        <v>0.024571759259259262</v>
      </c>
      <c r="I19" s="29">
        <v>0.02904943222825891</v>
      </c>
      <c r="J19" s="29">
        <v>0.03366898148148148</v>
      </c>
      <c r="K19" s="29">
        <v>0.03131944444444445</v>
      </c>
      <c r="L19" s="29">
        <v>0.031122685185185184</v>
      </c>
      <c r="M19" s="29">
        <f t="shared" si="4"/>
        <v>0.17644526556159226</v>
      </c>
      <c r="N19" s="36" t="s">
        <v>26</v>
      </c>
      <c r="O19" s="28">
        <v>13</v>
      </c>
      <c r="P19" s="29">
        <f t="shared" si="0"/>
        <v>0.02627628675526318</v>
      </c>
      <c r="Q19" s="36">
        <f t="shared" si="1"/>
        <v>44</v>
      </c>
      <c r="R19" s="36" t="s">
        <v>44</v>
      </c>
      <c r="S19" s="28">
        <v>2</v>
      </c>
      <c r="T19" s="36">
        <f t="shared" si="2"/>
        <v>6</v>
      </c>
    </row>
    <row r="20" spans="1:20" ht="12.75">
      <c r="A20" s="21">
        <v>14</v>
      </c>
      <c r="B20" s="21" t="s">
        <v>61</v>
      </c>
      <c r="C20" s="21" t="s">
        <v>62</v>
      </c>
      <c r="D20" s="21" t="s">
        <v>63</v>
      </c>
      <c r="E20" s="36">
        <v>1961</v>
      </c>
      <c r="F20" s="37">
        <v>1991</v>
      </c>
      <c r="G20" s="29">
        <v>0.026840277777777782</v>
      </c>
      <c r="H20" s="29">
        <v>0.02442129629629629</v>
      </c>
      <c r="I20" s="29">
        <v>0.029385063118545565</v>
      </c>
      <c r="J20" s="29">
        <v>0.03347222222222222</v>
      </c>
      <c r="K20" s="29">
        <v>0.03184027777777779</v>
      </c>
      <c r="L20" s="29">
        <v>0.030694444444444444</v>
      </c>
      <c r="M20" s="29">
        <f t="shared" si="4"/>
        <v>0.1766535816370641</v>
      </c>
      <c r="N20" s="36" t="s">
        <v>26</v>
      </c>
      <c r="O20" s="28">
        <v>14</v>
      </c>
      <c r="P20" s="29">
        <f t="shared" si="0"/>
        <v>0.026307309253471942</v>
      </c>
      <c r="Q20" s="36">
        <f t="shared" si="1"/>
        <v>30</v>
      </c>
      <c r="R20" s="36" t="s">
        <v>27</v>
      </c>
      <c r="S20" s="28">
        <v>11</v>
      </c>
      <c r="T20" s="36">
        <f t="shared" si="2"/>
        <v>6</v>
      </c>
    </row>
    <row r="21" spans="1:20" ht="12.75">
      <c r="A21" s="21">
        <v>15</v>
      </c>
      <c r="B21" s="21" t="s">
        <v>64</v>
      </c>
      <c r="C21" s="21" t="s">
        <v>65</v>
      </c>
      <c r="D21" s="21" t="s">
        <v>25</v>
      </c>
      <c r="E21" s="36">
        <v>1948</v>
      </c>
      <c r="F21" s="37">
        <v>1991</v>
      </c>
      <c r="G21" s="29">
        <v>0.02638888888888889</v>
      </c>
      <c r="H21" s="29">
        <v>0.02478009259259259</v>
      </c>
      <c r="I21" s="29">
        <v>0.02984800227756164</v>
      </c>
      <c r="J21" s="29">
        <v>0.03424768518518519</v>
      </c>
      <c r="K21" s="29">
        <v>0.03178240740740741</v>
      </c>
      <c r="L21" s="29">
        <v>0.030694444444444444</v>
      </c>
      <c r="M21" s="29">
        <f t="shared" si="4"/>
        <v>0.17774152079608016</v>
      </c>
      <c r="N21" s="36" t="s">
        <v>26</v>
      </c>
      <c r="O21" s="28">
        <v>15</v>
      </c>
      <c r="P21" s="29">
        <f t="shared" si="0"/>
        <v>0.026469325509468376</v>
      </c>
      <c r="Q21" s="36">
        <f t="shared" si="1"/>
        <v>43</v>
      </c>
      <c r="R21" s="36" t="s">
        <v>44</v>
      </c>
      <c r="S21" s="28">
        <v>3</v>
      </c>
      <c r="T21" s="36">
        <f t="shared" si="2"/>
        <v>6</v>
      </c>
    </row>
    <row r="22" spans="1:20" ht="12.75">
      <c r="A22" s="21">
        <v>16</v>
      </c>
      <c r="B22" s="21" t="s">
        <v>66</v>
      </c>
      <c r="C22" s="21" t="s">
        <v>67</v>
      </c>
      <c r="D22" s="21" t="s">
        <v>239</v>
      </c>
      <c r="E22" s="36">
        <v>1955</v>
      </c>
      <c r="F22" s="37">
        <v>1991</v>
      </c>
      <c r="G22" s="29">
        <v>0.026689814814814816</v>
      </c>
      <c r="H22" s="29">
        <v>0.024537037037037038</v>
      </c>
      <c r="I22" s="29">
        <v>0.029327195723668556</v>
      </c>
      <c r="J22" s="29">
        <v>0.034861111111111114</v>
      </c>
      <c r="K22" s="29">
        <v>0.03243055555555556</v>
      </c>
      <c r="L22" s="29">
        <v>0.03079861111111111</v>
      </c>
      <c r="M22" s="29">
        <f t="shared" si="4"/>
        <v>0.17864432535329816</v>
      </c>
      <c r="N22" s="36" t="s">
        <v>26</v>
      </c>
      <c r="O22" s="28">
        <v>16</v>
      </c>
      <c r="P22" s="29">
        <f t="shared" si="0"/>
        <v>0.026603771459910372</v>
      </c>
      <c r="Q22" s="36">
        <f t="shared" si="1"/>
        <v>36</v>
      </c>
      <c r="R22" s="36" t="s">
        <v>27</v>
      </c>
      <c r="S22" s="28">
        <v>12</v>
      </c>
      <c r="T22" s="36">
        <f t="shared" si="2"/>
        <v>6</v>
      </c>
    </row>
    <row r="23" spans="1:20" ht="12.75">
      <c r="A23" s="21">
        <v>17</v>
      </c>
      <c r="B23" s="21" t="s">
        <v>68</v>
      </c>
      <c r="C23" s="21" t="s">
        <v>69</v>
      </c>
      <c r="D23" s="21" t="s">
        <v>33</v>
      </c>
      <c r="E23" s="36">
        <v>1946</v>
      </c>
      <c r="F23" s="37">
        <v>1991</v>
      </c>
      <c r="G23" s="29">
        <v>0.027430555555555555</v>
      </c>
      <c r="H23" s="29">
        <v>0.02449074074074074</v>
      </c>
      <c r="I23" s="29">
        <v>0.029836428798586244</v>
      </c>
      <c r="J23" s="29">
        <v>0.03445601851851852</v>
      </c>
      <c r="K23" s="29">
        <v>0.031608796296296295</v>
      </c>
      <c r="L23" s="29">
        <v>0.031006944444444448</v>
      </c>
      <c r="M23" s="29">
        <f t="shared" si="4"/>
        <v>0.1788294843541418</v>
      </c>
      <c r="N23" s="36" t="s">
        <v>26</v>
      </c>
      <c r="O23" s="28">
        <v>17</v>
      </c>
      <c r="P23" s="29">
        <f t="shared" si="0"/>
        <v>0.026631345398978674</v>
      </c>
      <c r="Q23" s="36">
        <f t="shared" si="1"/>
        <v>45</v>
      </c>
      <c r="R23" s="36" t="s">
        <v>44</v>
      </c>
      <c r="S23" s="28">
        <v>4</v>
      </c>
      <c r="T23" s="36">
        <f t="shared" si="2"/>
        <v>6</v>
      </c>
    </row>
    <row r="24" spans="1:20" ht="12.75">
      <c r="A24" s="21">
        <v>18</v>
      </c>
      <c r="B24" s="21" t="s">
        <v>23</v>
      </c>
      <c r="C24" s="21" t="s">
        <v>51</v>
      </c>
      <c r="D24" s="21" t="s">
        <v>70</v>
      </c>
      <c r="E24" s="36">
        <v>1961</v>
      </c>
      <c r="F24" s="37">
        <v>1991</v>
      </c>
      <c r="G24" s="29">
        <v>0.027002314814814812</v>
      </c>
      <c r="H24" s="29">
        <v>0.024988425925925928</v>
      </c>
      <c r="I24" s="29">
        <v>0.02994059010936485</v>
      </c>
      <c r="J24" s="29">
        <v>0.0340625</v>
      </c>
      <c r="K24" s="29">
        <v>0.03173611111111111</v>
      </c>
      <c r="L24" s="29">
        <v>0.03135416666666666</v>
      </c>
      <c r="M24" s="29">
        <f t="shared" si="4"/>
        <v>0.17908410862788335</v>
      </c>
      <c r="N24" s="36" t="s">
        <v>26</v>
      </c>
      <c r="O24" s="28">
        <v>18</v>
      </c>
      <c r="P24" s="29">
        <f t="shared" si="0"/>
        <v>0.02666926412924547</v>
      </c>
      <c r="Q24" s="36">
        <f t="shared" si="1"/>
        <v>30</v>
      </c>
      <c r="R24" s="36" t="s">
        <v>27</v>
      </c>
      <c r="S24" s="28">
        <v>13</v>
      </c>
      <c r="T24" s="36">
        <f t="shared" si="2"/>
        <v>6</v>
      </c>
    </row>
    <row r="25" spans="1:20" ht="12.75">
      <c r="A25" s="21">
        <v>19</v>
      </c>
      <c r="B25" s="21" t="s">
        <v>516</v>
      </c>
      <c r="C25" s="21" t="s">
        <v>57</v>
      </c>
      <c r="D25" s="21" t="s">
        <v>72</v>
      </c>
      <c r="E25" s="36">
        <v>1950</v>
      </c>
      <c r="F25" s="37">
        <v>1991</v>
      </c>
      <c r="G25" s="29">
        <v>0.026793981481481485</v>
      </c>
      <c r="H25" s="29">
        <v>0.02478009259259259</v>
      </c>
      <c r="I25" s="29">
        <v>0.030033177941168075</v>
      </c>
      <c r="J25" s="29">
        <v>0.034039351851851855</v>
      </c>
      <c r="K25" s="29">
        <v>0.03251157407407408</v>
      </c>
      <c r="L25" s="29">
        <v>0.031215277777777783</v>
      </c>
      <c r="M25" s="29">
        <f t="shared" si="4"/>
        <v>0.17937345571894586</v>
      </c>
      <c r="N25" s="36" t="s">
        <v>26</v>
      </c>
      <c r="O25" s="28">
        <v>19</v>
      </c>
      <c r="P25" s="29">
        <f t="shared" si="0"/>
        <v>0.02671235379284376</v>
      </c>
      <c r="Q25" s="36">
        <f t="shared" si="1"/>
        <v>41</v>
      </c>
      <c r="R25" s="36" t="s">
        <v>44</v>
      </c>
      <c r="S25" s="28">
        <v>5</v>
      </c>
      <c r="T25" s="36">
        <f t="shared" si="2"/>
        <v>6</v>
      </c>
    </row>
    <row r="26" spans="1:20" ht="12.75">
      <c r="A26" s="21">
        <v>20</v>
      </c>
      <c r="B26" s="21" t="s">
        <v>73</v>
      </c>
      <c r="C26" s="21" t="s">
        <v>74</v>
      </c>
      <c r="D26" s="21" t="s">
        <v>75</v>
      </c>
      <c r="E26" s="36">
        <v>1943</v>
      </c>
      <c r="F26" s="37">
        <v>1991</v>
      </c>
      <c r="G26" s="29">
        <v>0.027152777777777776</v>
      </c>
      <c r="H26" s="29">
        <v>0.02489583333333334</v>
      </c>
      <c r="I26" s="29">
        <v>0.029766987924733826</v>
      </c>
      <c r="J26" s="29">
        <v>0.034525462962962966</v>
      </c>
      <c r="K26" s="29">
        <v>0.032337962962962964</v>
      </c>
      <c r="L26" s="29">
        <v>0.031261574074074074</v>
      </c>
      <c r="M26" s="29">
        <f t="shared" si="4"/>
        <v>0.17994059903584494</v>
      </c>
      <c r="N26" s="36" t="s">
        <v>26</v>
      </c>
      <c r="O26" s="28">
        <v>20</v>
      </c>
      <c r="P26" s="29">
        <f t="shared" si="0"/>
        <v>0.02679681296140654</v>
      </c>
      <c r="Q26" s="36">
        <f t="shared" si="1"/>
        <v>48</v>
      </c>
      <c r="R26" s="36" t="s">
        <v>44</v>
      </c>
      <c r="S26" s="28">
        <v>6</v>
      </c>
      <c r="T26" s="36">
        <f t="shared" si="2"/>
        <v>6</v>
      </c>
    </row>
    <row r="27" spans="1:20" ht="12.75">
      <c r="A27" s="21">
        <v>21</v>
      </c>
      <c r="B27" s="21" t="s">
        <v>76</v>
      </c>
      <c r="C27" s="21" t="s">
        <v>77</v>
      </c>
      <c r="D27" s="21" t="s">
        <v>78</v>
      </c>
      <c r="E27" s="36">
        <v>1954</v>
      </c>
      <c r="F27" s="37">
        <v>1991</v>
      </c>
      <c r="G27" s="29">
        <v>0.027361111111111114</v>
      </c>
      <c r="H27" s="29">
        <v>0.024907407407407406</v>
      </c>
      <c r="I27" s="29">
        <v>0.030461396663257947</v>
      </c>
      <c r="J27" s="29">
        <v>0.034895833333333334</v>
      </c>
      <c r="K27" s="29">
        <v>0.032650462962962964</v>
      </c>
      <c r="L27" s="29">
        <v>0.03173611111111111</v>
      </c>
      <c r="M27" s="29">
        <f t="shared" si="4"/>
        <v>0.18201232258918387</v>
      </c>
      <c r="N27" s="36" t="s">
        <v>26</v>
      </c>
      <c r="O27" s="28">
        <v>21</v>
      </c>
      <c r="P27" s="29">
        <f t="shared" si="0"/>
        <v>0.027105334711717624</v>
      </c>
      <c r="Q27" s="36">
        <f t="shared" si="1"/>
        <v>37</v>
      </c>
      <c r="R27" s="36" t="s">
        <v>27</v>
      </c>
      <c r="S27" s="28">
        <v>14</v>
      </c>
      <c r="T27" s="36">
        <f t="shared" si="2"/>
        <v>6</v>
      </c>
    </row>
    <row r="28" spans="1:20" ht="12.75">
      <c r="A28" s="21">
        <v>22</v>
      </c>
      <c r="B28" s="21" t="s">
        <v>79</v>
      </c>
      <c r="C28" s="21" t="s">
        <v>80</v>
      </c>
      <c r="D28" s="21" t="s">
        <v>81</v>
      </c>
      <c r="E28" s="36">
        <v>1940</v>
      </c>
      <c r="F28" s="37">
        <v>1991</v>
      </c>
      <c r="G28" s="29">
        <v>0.027407407407407408</v>
      </c>
      <c r="H28" s="29">
        <v>0.025648148148148146</v>
      </c>
      <c r="I28" s="29">
        <v>0.030727586679692193</v>
      </c>
      <c r="J28" s="29">
        <v>0.03497685185185185</v>
      </c>
      <c r="K28" s="29">
        <v>0.03211805555555556</v>
      </c>
      <c r="L28" s="29">
        <v>0.031655092592592596</v>
      </c>
      <c r="M28" s="29">
        <f t="shared" si="4"/>
        <v>0.18253314223524775</v>
      </c>
      <c r="N28" s="36" t="s">
        <v>26</v>
      </c>
      <c r="O28" s="28">
        <v>22</v>
      </c>
      <c r="P28" s="29">
        <f t="shared" si="0"/>
        <v>0.02718289534404285</v>
      </c>
      <c r="Q28" s="36">
        <f t="shared" si="1"/>
        <v>51</v>
      </c>
      <c r="R28" s="36" t="s">
        <v>82</v>
      </c>
      <c r="S28" s="28">
        <v>1</v>
      </c>
      <c r="T28" s="36">
        <f t="shared" si="2"/>
        <v>6</v>
      </c>
    </row>
    <row r="29" spans="1:20" ht="12.75">
      <c r="A29" s="21">
        <v>23</v>
      </c>
      <c r="B29" s="21" t="s">
        <v>83</v>
      </c>
      <c r="C29" s="21" t="s">
        <v>84</v>
      </c>
      <c r="D29" s="21" t="s">
        <v>78</v>
      </c>
      <c r="E29" s="36">
        <v>1953</v>
      </c>
      <c r="F29" s="37">
        <v>1991</v>
      </c>
      <c r="G29" s="29">
        <v>0.0275</v>
      </c>
      <c r="H29" s="29">
        <v>0.02578703703703704</v>
      </c>
      <c r="I29" s="29">
        <v>0.030692866242765987</v>
      </c>
      <c r="J29" s="29">
        <v>0.034756944444444444</v>
      </c>
      <c r="K29" s="29">
        <v>0.03262731481481482</v>
      </c>
      <c r="L29" s="29">
        <v>0.03146990740740741</v>
      </c>
      <c r="M29" s="29">
        <f t="shared" si="4"/>
        <v>0.1828340699464697</v>
      </c>
      <c r="N29" s="36" t="s">
        <v>26</v>
      </c>
      <c r="O29" s="28">
        <v>23</v>
      </c>
      <c r="P29" s="29">
        <f t="shared" si="0"/>
        <v>0.027227709597389377</v>
      </c>
      <c r="Q29" s="36">
        <f t="shared" si="1"/>
        <v>38</v>
      </c>
      <c r="R29" s="36" t="s">
        <v>27</v>
      </c>
      <c r="S29" s="28">
        <v>15</v>
      </c>
      <c r="T29" s="36">
        <f t="shared" si="2"/>
        <v>6</v>
      </c>
    </row>
    <row r="30" spans="1:20" ht="12.75">
      <c r="A30" s="21">
        <v>24</v>
      </c>
      <c r="B30" s="21" t="s">
        <v>85</v>
      </c>
      <c r="C30" s="21" t="s">
        <v>86</v>
      </c>
      <c r="D30" s="21" t="s">
        <v>87</v>
      </c>
      <c r="E30" s="36">
        <v>1949</v>
      </c>
      <c r="F30" s="37">
        <v>1991</v>
      </c>
      <c r="G30" s="29">
        <v>0.02774305555555555</v>
      </c>
      <c r="H30" s="29">
        <v>0.02542824074074074</v>
      </c>
      <c r="I30" s="29">
        <v>0.030137339251946685</v>
      </c>
      <c r="J30" s="29">
        <v>0.03483796296296296</v>
      </c>
      <c r="K30" s="29">
        <v>0.032870370370370376</v>
      </c>
      <c r="L30" s="29">
        <v>0.03217592592592593</v>
      </c>
      <c r="M30" s="29">
        <f t="shared" si="4"/>
        <v>0.18319289480750223</v>
      </c>
      <c r="N30" s="36" t="s">
        <v>26</v>
      </c>
      <c r="O30" s="28">
        <v>24</v>
      </c>
      <c r="P30" s="29">
        <f t="shared" si="0"/>
        <v>0.027281145913254236</v>
      </c>
      <c r="Q30" s="36">
        <f t="shared" si="1"/>
        <v>42</v>
      </c>
      <c r="R30" s="36" t="s">
        <v>44</v>
      </c>
      <c r="S30" s="28">
        <v>7</v>
      </c>
      <c r="T30" s="36">
        <f t="shared" si="2"/>
        <v>6</v>
      </c>
    </row>
    <row r="31" spans="1:20" ht="12.75">
      <c r="A31" s="21">
        <v>25</v>
      </c>
      <c r="B31" s="21" t="s">
        <v>88</v>
      </c>
      <c r="C31" s="21" t="s">
        <v>89</v>
      </c>
      <c r="D31" s="21" t="s">
        <v>90</v>
      </c>
      <c r="E31" s="36">
        <v>1963</v>
      </c>
      <c r="F31" s="37">
        <v>1991</v>
      </c>
      <c r="G31" s="29">
        <v>0.028229166666666666</v>
      </c>
      <c r="H31" s="29">
        <v>0.025682870370370377</v>
      </c>
      <c r="I31" s="29">
        <v>0.03056555797403656</v>
      </c>
      <c r="J31" s="29">
        <v>0.034861111111111114</v>
      </c>
      <c r="K31" s="29">
        <v>0.03275462962962963</v>
      </c>
      <c r="L31" s="29">
        <v>0.03177083333333333</v>
      </c>
      <c r="M31" s="29">
        <f t="shared" si="4"/>
        <v>0.1838641690851477</v>
      </c>
      <c r="N31" s="36" t="s">
        <v>26</v>
      </c>
      <c r="O31" s="28">
        <v>25</v>
      </c>
      <c r="P31" s="29">
        <f t="shared" si="0"/>
        <v>0.02738111229860725</v>
      </c>
      <c r="Q31" s="36">
        <f t="shared" si="1"/>
        <v>28</v>
      </c>
      <c r="R31" s="36" t="s">
        <v>55</v>
      </c>
      <c r="S31" s="28">
        <v>2</v>
      </c>
      <c r="T31" s="36">
        <f t="shared" si="2"/>
        <v>6</v>
      </c>
    </row>
    <row r="32" spans="1:20" ht="12.75">
      <c r="A32" s="21">
        <v>26</v>
      </c>
      <c r="B32" s="21" t="s">
        <v>91</v>
      </c>
      <c r="C32" s="21" t="s">
        <v>92</v>
      </c>
      <c r="D32" s="21" t="s">
        <v>200</v>
      </c>
      <c r="E32" s="36">
        <v>1965</v>
      </c>
      <c r="F32" s="37">
        <v>1991</v>
      </c>
      <c r="G32" s="29">
        <v>0.028414351851851847</v>
      </c>
      <c r="H32" s="29">
        <v>0.02546296296296296</v>
      </c>
      <c r="I32" s="29">
        <v>0.03057713145301196</v>
      </c>
      <c r="J32" s="29">
        <v>0.03550925925925926</v>
      </c>
      <c r="K32" s="29">
        <v>0.03239583333333333</v>
      </c>
      <c r="L32" s="29">
        <v>0.03162037037037037</v>
      </c>
      <c r="M32" s="29">
        <f t="shared" si="4"/>
        <v>0.18397990923078972</v>
      </c>
      <c r="N32" s="36" t="s">
        <v>26</v>
      </c>
      <c r="O32" s="28">
        <v>26</v>
      </c>
      <c r="P32" s="29">
        <f t="shared" si="0"/>
        <v>0.027398348359015594</v>
      </c>
      <c r="Q32" s="36">
        <f t="shared" si="1"/>
        <v>26</v>
      </c>
      <c r="R32" s="36" t="s">
        <v>55</v>
      </c>
      <c r="S32" s="28">
        <v>3</v>
      </c>
      <c r="T32" s="36">
        <f t="shared" si="2"/>
        <v>6</v>
      </c>
    </row>
    <row r="33" spans="1:20" ht="12.75">
      <c r="A33" s="21">
        <v>27</v>
      </c>
      <c r="B33" s="21" t="s">
        <v>93</v>
      </c>
      <c r="C33" s="21" t="s">
        <v>92</v>
      </c>
      <c r="D33" s="21"/>
      <c r="E33" s="36"/>
      <c r="F33" s="37">
        <v>1991</v>
      </c>
      <c r="G33" s="29">
        <v>0.02803240740740741</v>
      </c>
      <c r="H33" s="29">
        <v>0.025381944444444436</v>
      </c>
      <c r="I33" s="29">
        <v>0.030426676226331734</v>
      </c>
      <c r="J33" s="29">
        <v>0.035034722222222224</v>
      </c>
      <c r="K33" s="29">
        <v>0.03365740740740741</v>
      </c>
      <c r="L33" s="29">
        <v>0.03244212962962963</v>
      </c>
      <c r="M33" s="29">
        <f t="shared" si="4"/>
        <v>0.18497528733744287</v>
      </c>
      <c r="N33" s="36" t="s">
        <v>26</v>
      </c>
      <c r="O33" s="28">
        <v>27</v>
      </c>
      <c r="P33" s="29">
        <f t="shared" si="0"/>
        <v>0.027546580392768853</v>
      </c>
      <c r="Q33" s="36" t="s">
        <v>0</v>
      </c>
      <c r="R33" s="36" t="s">
        <v>407</v>
      </c>
      <c r="S33" s="28"/>
      <c r="T33" s="36">
        <f t="shared" si="2"/>
        <v>6</v>
      </c>
    </row>
    <row r="34" spans="1:20" ht="12.75">
      <c r="A34" s="21">
        <v>28</v>
      </c>
      <c r="B34" s="21" t="s">
        <v>94</v>
      </c>
      <c r="C34" s="21" t="s">
        <v>95</v>
      </c>
      <c r="D34" s="21" t="s">
        <v>43</v>
      </c>
      <c r="E34" s="36">
        <v>1945</v>
      </c>
      <c r="F34" s="37">
        <v>1991</v>
      </c>
      <c r="G34" s="29">
        <v>0.028634259259259266</v>
      </c>
      <c r="H34" s="29">
        <v>0.026122685185185183</v>
      </c>
      <c r="I34" s="29">
        <v>0.030438249705307143</v>
      </c>
      <c r="J34" s="29">
        <v>0.03513888888888889</v>
      </c>
      <c r="K34" s="29">
        <v>0.03259259259259259</v>
      </c>
      <c r="L34" s="29">
        <v>0.03211805555555556</v>
      </c>
      <c r="M34" s="29">
        <f t="shared" si="4"/>
        <v>0.18504473118678863</v>
      </c>
      <c r="N34" s="36" t="s">
        <v>26</v>
      </c>
      <c r="O34" s="28">
        <v>28</v>
      </c>
      <c r="P34" s="29">
        <f t="shared" si="0"/>
        <v>0.027556921993564944</v>
      </c>
      <c r="Q34" s="36">
        <f>F34-E34</f>
        <v>46</v>
      </c>
      <c r="R34" s="36" t="s">
        <v>44</v>
      </c>
      <c r="S34" s="28">
        <v>8</v>
      </c>
      <c r="T34" s="36">
        <f t="shared" si="2"/>
        <v>6</v>
      </c>
    </row>
    <row r="35" spans="1:20" ht="12.75">
      <c r="A35" s="21">
        <v>29</v>
      </c>
      <c r="B35" s="21" t="s">
        <v>96</v>
      </c>
      <c r="C35" s="21" t="s">
        <v>97</v>
      </c>
      <c r="D35" s="21" t="s">
        <v>98</v>
      </c>
      <c r="E35" s="36"/>
      <c r="F35" s="37">
        <v>1991</v>
      </c>
      <c r="G35" s="29">
        <v>0.02855324074074074</v>
      </c>
      <c r="H35" s="29">
        <v>0.025601851851851855</v>
      </c>
      <c r="I35" s="29">
        <v>0.030530837537110358</v>
      </c>
      <c r="J35" s="29">
        <v>0.03525462962962963</v>
      </c>
      <c r="K35" s="29">
        <v>0.03326388888888889</v>
      </c>
      <c r="L35" s="29">
        <v>0.032326388888888884</v>
      </c>
      <c r="M35" s="29">
        <f t="shared" si="4"/>
        <v>0.18553083753711036</v>
      </c>
      <c r="N35" s="36" t="s">
        <v>26</v>
      </c>
      <c r="O35" s="28">
        <v>29</v>
      </c>
      <c r="P35" s="29">
        <f t="shared" si="0"/>
        <v>0.027629313110515315</v>
      </c>
      <c r="Q35" s="36" t="s">
        <v>0</v>
      </c>
      <c r="R35" s="36" t="s">
        <v>407</v>
      </c>
      <c r="S35" s="28"/>
      <c r="T35" s="36">
        <f t="shared" si="2"/>
        <v>6</v>
      </c>
    </row>
    <row r="36" spans="1:20" ht="12.75">
      <c r="A36" s="21">
        <v>30</v>
      </c>
      <c r="B36" s="21" t="s">
        <v>99</v>
      </c>
      <c r="C36" s="21" t="s">
        <v>100</v>
      </c>
      <c r="D36" s="21" t="s">
        <v>81</v>
      </c>
      <c r="E36" s="36">
        <v>1948</v>
      </c>
      <c r="F36" s="37">
        <v>1991</v>
      </c>
      <c r="G36" s="29">
        <v>0.028449074074074075</v>
      </c>
      <c r="H36" s="29">
        <v>0.02601851851851852</v>
      </c>
      <c r="I36" s="29">
        <v>0.030970629738175628</v>
      </c>
      <c r="J36" s="29">
        <v>0.035555555555555556</v>
      </c>
      <c r="K36" s="29">
        <v>0.033067129629629634</v>
      </c>
      <c r="L36" s="29">
        <v>0.03230324074074074</v>
      </c>
      <c r="M36" s="29">
        <f t="shared" si="4"/>
        <v>0.18636414825669415</v>
      </c>
      <c r="N36" s="36" t="s">
        <v>26</v>
      </c>
      <c r="O36" s="28">
        <v>30</v>
      </c>
      <c r="P36" s="29">
        <f t="shared" si="0"/>
        <v>0.027753410015888925</v>
      </c>
      <c r="Q36" s="36">
        <f aca="true" t="shared" si="5" ref="Q36:Q42">F36-E36</f>
        <v>43</v>
      </c>
      <c r="R36" s="36" t="s">
        <v>44</v>
      </c>
      <c r="S36" s="28">
        <v>9</v>
      </c>
      <c r="T36" s="36">
        <f t="shared" si="2"/>
        <v>6</v>
      </c>
    </row>
    <row r="37" spans="1:20" s="27" customFormat="1" ht="12.75">
      <c r="A37" s="21">
        <v>31</v>
      </c>
      <c r="B37" s="21" t="s">
        <v>432</v>
      </c>
      <c r="C37" s="21" t="s">
        <v>84</v>
      </c>
      <c r="D37" s="21" t="s">
        <v>70</v>
      </c>
      <c r="E37" s="36">
        <v>1948</v>
      </c>
      <c r="F37" s="37">
        <v>1991</v>
      </c>
      <c r="G37" s="29">
        <v>0.028402777777777777</v>
      </c>
      <c r="H37" s="29">
        <v>0.025925925925925925</v>
      </c>
      <c r="I37" s="29">
        <v>0.031225246275634472</v>
      </c>
      <c r="J37" s="29">
        <v>0.0355787037037037</v>
      </c>
      <c r="K37" s="29">
        <v>0.032997685185185185</v>
      </c>
      <c r="L37" s="29">
        <v>0.03297453703703704</v>
      </c>
      <c r="M37" s="29">
        <f t="shared" si="4"/>
        <v>0.18710487590526412</v>
      </c>
      <c r="N37" s="36" t="s">
        <v>26</v>
      </c>
      <c r="O37" s="28">
        <v>31</v>
      </c>
      <c r="P37" s="29">
        <f t="shared" si="0"/>
        <v>0.027863719419994656</v>
      </c>
      <c r="Q37" s="36">
        <f t="shared" si="5"/>
        <v>43</v>
      </c>
      <c r="R37" s="36" t="s">
        <v>44</v>
      </c>
      <c r="S37" s="28">
        <v>10</v>
      </c>
      <c r="T37" s="36">
        <f t="shared" si="2"/>
        <v>6</v>
      </c>
    </row>
    <row r="38" spans="1:20" ht="12.75">
      <c r="A38" s="21">
        <v>32</v>
      </c>
      <c r="B38" s="21" t="s">
        <v>102</v>
      </c>
      <c r="C38" s="21" t="s">
        <v>103</v>
      </c>
      <c r="D38" s="21" t="s">
        <v>63</v>
      </c>
      <c r="E38" s="36">
        <v>1971</v>
      </c>
      <c r="F38" s="37">
        <v>1991</v>
      </c>
      <c r="G38" s="29">
        <v>0.0290625</v>
      </c>
      <c r="H38" s="29">
        <v>0.025763888888888895</v>
      </c>
      <c r="I38" s="29">
        <v>0.03173447935055216</v>
      </c>
      <c r="J38" s="29">
        <v>0.03579861111111111</v>
      </c>
      <c r="K38" s="29">
        <v>0.0338425925925926</v>
      </c>
      <c r="L38" s="29">
        <v>0.032916666666666664</v>
      </c>
      <c r="M38" s="29">
        <f t="shared" si="4"/>
        <v>0.18911873860981143</v>
      </c>
      <c r="N38" s="36" t="s">
        <v>26</v>
      </c>
      <c r="O38" s="28">
        <v>32</v>
      </c>
      <c r="P38" s="29">
        <f t="shared" si="0"/>
        <v>0.028163624513747047</v>
      </c>
      <c r="Q38" s="36">
        <f t="shared" si="5"/>
        <v>20</v>
      </c>
      <c r="R38" s="36" t="s">
        <v>55</v>
      </c>
      <c r="S38" s="28">
        <v>4</v>
      </c>
      <c r="T38" s="36">
        <f t="shared" si="2"/>
        <v>6</v>
      </c>
    </row>
    <row r="39" spans="1:20" ht="12.75">
      <c r="A39" s="21">
        <v>33</v>
      </c>
      <c r="B39" s="21" t="s">
        <v>104</v>
      </c>
      <c r="C39" s="21" t="s">
        <v>95</v>
      </c>
      <c r="D39" s="21" t="s">
        <v>105</v>
      </c>
      <c r="E39" s="36">
        <v>1967</v>
      </c>
      <c r="F39" s="37">
        <v>1991</v>
      </c>
      <c r="G39" s="29">
        <v>0.0284375</v>
      </c>
      <c r="H39" s="29">
        <v>0.02619212962962963</v>
      </c>
      <c r="I39" s="29">
        <v>0.031503009771044116</v>
      </c>
      <c r="J39" s="29">
        <v>0.036412037037037034</v>
      </c>
      <c r="K39" s="29">
        <v>0.034201388888888885</v>
      </c>
      <c r="L39" s="29">
        <v>0.03302083333333333</v>
      </c>
      <c r="M39" s="29">
        <f t="shared" si="4"/>
        <v>0.18976689865993301</v>
      </c>
      <c r="N39" s="36" t="s">
        <v>26</v>
      </c>
      <c r="O39" s="28">
        <v>33</v>
      </c>
      <c r="P39" s="29">
        <f aca="true" t="shared" si="6" ref="P39:P70">M39/67.15*10</f>
        <v>0.02826014872076441</v>
      </c>
      <c r="Q39" s="36">
        <f t="shared" si="5"/>
        <v>24</v>
      </c>
      <c r="R39" s="36" t="s">
        <v>55</v>
      </c>
      <c r="S39" s="28">
        <v>5</v>
      </c>
      <c r="T39" s="36">
        <f aca="true" t="shared" si="7" ref="T39:T70">COUNT(G39:L39)</f>
        <v>6</v>
      </c>
    </row>
    <row r="40" spans="1:20" ht="12.75">
      <c r="A40" s="21">
        <v>34</v>
      </c>
      <c r="B40" s="21" t="s">
        <v>106</v>
      </c>
      <c r="C40" s="21" t="s">
        <v>107</v>
      </c>
      <c r="D40" s="21" t="s">
        <v>81</v>
      </c>
      <c r="E40" s="36">
        <v>1931</v>
      </c>
      <c r="F40" s="37">
        <v>1991</v>
      </c>
      <c r="G40" s="29">
        <v>0.02875</v>
      </c>
      <c r="H40" s="29">
        <v>0.026354166666666668</v>
      </c>
      <c r="I40" s="29">
        <v>0.03153773020797033</v>
      </c>
      <c r="J40" s="29">
        <v>0.03614583333333333</v>
      </c>
      <c r="K40" s="29">
        <v>0.034108796296296304</v>
      </c>
      <c r="L40" s="29">
        <v>0.032870370370370376</v>
      </c>
      <c r="M40" s="29">
        <f t="shared" si="4"/>
        <v>0.189766896874637</v>
      </c>
      <c r="N40" s="36" t="s">
        <v>26</v>
      </c>
      <c r="O40" s="28">
        <v>34</v>
      </c>
      <c r="P40" s="29">
        <f t="shared" si="6"/>
        <v>0.028260148454897542</v>
      </c>
      <c r="Q40" s="36">
        <f t="shared" si="5"/>
        <v>60</v>
      </c>
      <c r="R40" s="36" t="s">
        <v>108</v>
      </c>
      <c r="S40" s="28">
        <v>1</v>
      </c>
      <c r="T40" s="36">
        <f t="shared" si="7"/>
        <v>6</v>
      </c>
    </row>
    <row r="41" spans="1:20" ht="12.75">
      <c r="A41" s="21">
        <v>35</v>
      </c>
      <c r="B41" s="21" t="s">
        <v>109</v>
      </c>
      <c r="C41" s="21" t="s">
        <v>103</v>
      </c>
      <c r="D41" s="21" t="s">
        <v>33</v>
      </c>
      <c r="E41" s="36">
        <v>1946</v>
      </c>
      <c r="F41" s="37">
        <v>1991</v>
      </c>
      <c r="G41" s="29">
        <v>0.028611111111111115</v>
      </c>
      <c r="H41" s="29">
        <v>0.0265625</v>
      </c>
      <c r="I41" s="29">
        <v>0.03144514237616711</v>
      </c>
      <c r="J41" s="29">
        <v>0.036770833333333336</v>
      </c>
      <c r="K41" s="29">
        <v>0.034861111111111114</v>
      </c>
      <c r="L41" s="29">
        <v>0.03314814814814815</v>
      </c>
      <c r="M41" s="29">
        <f t="shared" si="4"/>
        <v>0.19139884607987082</v>
      </c>
      <c r="N41" s="36" t="s">
        <v>26</v>
      </c>
      <c r="O41" s="28">
        <v>35</v>
      </c>
      <c r="P41" s="29">
        <f t="shared" si="6"/>
        <v>0.02850317886520786</v>
      </c>
      <c r="Q41" s="36">
        <f t="shared" si="5"/>
        <v>45</v>
      </c>
      <c r="R41" s="36" t="s">
        <v>44</v>
      </c>
      <c r="S41" s="28">
        <v>11</v>
      </c>
      <c r="T41" s="36">
        <f t="shared" si="7"/>
        <v>6</v>
      </c>
    </row>
    <row r="42" spans="1:20" ht="12.75">
      <c r="A42" s="21">
        <v>36</v>
      </c>
      <c r="B42" s="21" t="s">
        <v>110</v>
      </c>
      <c r="C42" s="21" t="s">
        <v>111</v>
      </c>
      <c r="D42" s="21" t="s">
        <v>87</v>
      </c>
      <c r="E42" s="36">
        <v>1953</v>
      </c>
      <c r="F42" s="37">
        <v>1991</v>
      </c>
      <c r="G42" s="29">
        <v>0.0290162037037037</v>
      </c>
      <c r="H42" s="29">
        <v>0.026354166666666668</v>
      </c>
      <c r="I42" s="29">
        <v>0.031063217569978846</v>
      </c>
      <c r="J42" s="29">
        <v>0.03667824074074074</v>
      </c>
      <c r="K42" s="29">
        <v>0.03412037037037037</v>
      </c>
      <c r="L42" s="29">
        <v>0.03434027777777779</v>
      </c>
      <c r="M42" s="29">
        <f t="shared" si="4"/>
        <v>0.19157247682923814</v>
      </c>
      <c r="N42" s="36" t="s">
        <v>26</v>
      </c>
      <c r="O42" s="28">
        <v>36</v>
      </c>
      <c r="P42" s="29">
        <f t="shared" si="6"/>
        <v>0.02852903601328937</v>
      </c>
      <c r="Q42" s="36">
        <f t="shared" si="5"/>
        <v>38</v>
      </c>
      <c r="R42" s="36" t="s">
        <v>27</v>
      </c>
      <c r="S42" s="28">
        <v>16</v>
      </c>
      <c r="T42" s="36">
        <f t="shared" si="7"/>
        <v>6</v>
      </c>
    </row>
    <row r="43" spans="1:20" ht="12.75">
      <c r="A43" s="21">
        <v>37</v>
      </c>
      <c r="B43" s="21" t="s">
        <v>112</v>
      </c>
      <c r="C43" s="21" t="s">
        <v>466</v>
      </c>
      <c r="D43" s="21" t="s">
        <v>78</v>
      </c>
      <c r="E43" s="36"/>
      <c r="F43" s="37">
        <v>1991</v>
      </c>
      <c r="G43" s="29">
        <v>0.02866898148148148</v>
      </c>
      <c r="H43" s="29">
        <v>0.02597222222222222</v>
      </c>
      <c r="I43" s="29">
        <v>0.03127154019153608</v>
      </c>
      <c r="J43" s="29">
        <v>0.03585648148148148</v>
      </c>
      <c r="K43" s="29">
        <v>0.03333333333333333</v>
      </c>
      <c r="L43" s="29">
        <v>0.03755787037037037</v>
      </c>
      <c r="M43" s="29">
        <f t="shared" si="4"/>
        <v>0.19266042908042497</v>
      </c>
      <c r="N43" s="36" t="s">
        <v>26</v>
      </c>
      <c r="O43" s="28">
        <v>37</v>
      </c>
      <c r="P43" s="29">
        <f t="shared" si="6"/>
        <v>0.028691054218976164</v>
      </c>
      <c r="Q43" s="36" t="s">
        <v>0</v>
      </c>
      <c r="R43" s="36" t="s">
        <v>407</v>
      </c>
      <c r="S43" s="28"/>
      <c r="T43" s="36">
        <f t="shared" si="7"/>
        <v>6</v>
      </c>
    </row>
    <row r="44" spans="1:20" ht="12.75">
      <c r="A44" s="21">
        <v>38</v>
      </c>
      <c r="B44" s="21" t="s">
        <v>113</v>
      </c>
      <c r="C44" s="21" t="s">
        <v>114</v>
      </c>
      <c r="D44" s="21" t="s">
        <v>30</v>
      </c>
      <c r="E44" s="36">
        <v>1949</v>
      </c>
      <c r="F44" s="37">
        <v>1991</v>
      </c>
      <c r="G44" s="29">
        <v>0.027835648148148154</v>
      </c>
      <c r="H44" s="29">
        <v>0.02552083333333334</v>
      </c>
      <c r="I44" s="29">
        <v>0.030901188864323217</v>
      </c>
      <c r="J44" s="29">
        <v>0.034826388888888886</v>
      </c>
      <c r="K44" s="29">
        <v>0.03609953703703704</v>
      </c>
      <c r="L44" s="29">
        <v>0.03753472222222222</v>
      </c>
      <c r="M44" s="29">
        <f t="shared" si="4"/>
        <v>0.19271831849395282</v>
      </c>
      <c r="N44" s="36" t="s">
        <v>26</v>
      </c>
      <c r="O44" s="28">
        <v>38</v>
      </c>
      <c r="P44" s="29">
        <f t="shared" si="6"/>
        <v>0.028699675129404738</v>
      </c>
      <c r="Q44" s="36">
        <f>F44-E44</f>
        <v>42</v>
      </c>
      <c r="R44" s="36" t="s">
        <v>44</v>
      </c>
      <c r="S44" s="28">
        <v>12</v>
      </c>
      <c r="T44" s="36">
        <f t="shared" si="7"/>
        <v>6</v>
      </c>
    </row>
    <row r="45" spans="1:20" ht="12.75">
      <c r="A45" s="21">
        <v>39</v>
      </c>
      <c r="B45" s="21" t="s">
        <v>115</v>
      </c>
      <c r="C45" s="21" t="s">
        <v>116</v>
      </c>
      <c r="D45" s="21"/>
      <c r="E45" s="36"/>
      <c r="F45" s="37">
        <v>1991</v>
      </c>
      <c r="G45" s="29">
        <v>0.029166666666666664</v>
      </c>
      <c r="H45" s="29">
        <v>0.02619212962962963</v>
      </c>
      <c r="I45" s="29">
        <v>0.03218584503059283</v>
      </c>
      <c r="J45" s="29">
        <v>0.03751157407407407</v>
      </c>
      <c r="K45" s="29">
        <v>0.03480324074074074</v>
      </c>
      <c r="L45" s="29">
        <v>0.0334375</v>
      </c>
      <c r="M45" s="29">
        <f t="shared" si="4"/>
        <v>0.19329695614170395</v>
      </c>
      <c r="N45" s="36" t="s">
        <v>26</v>
      </c>
      <c r="O45" s="28">
        <v>39</v>
      </c>
      <c r="P45" s="29">
        <f t="shared" si="6"/>
        <v>0.028785846037483832</v>
      </c>
      <c r="Q45" s="36" t="s">
        <v>0</v>
      </c>
      <c r="R45" s="36" t="s">
        <v>407</v>
      </c>
      <c r="S45" s="28"/>
      <c r="T45" s="36">
        <f t="shared" si="7"/>
        <v>6</v>
      </c>
    </row>
    <row r="46" spans="1:20" ht="12.75">
      <c r="A46" s="21">
        <v>40</v>
      </c>
      <c r="B46" s="21" t="s">
        <v>117</v>
      </c>
      <c r="C46" s="21" t="s">
        <v>118</v>
      </c>
      <c r="D46" s="21" t="s">
        <v>87</v>
      </c>
      <c r="E46" s="36">
        <v>1954</v>
      </c>
      <c r="F46" s="37">
        <v>1991</v>
      </c>
      <c r="G46" s="29">
        <v>0.029444444444444443</v>
      </c>
      <c r="H46" s="29">
        <v>0.026747685185185183</v>
      </c>
      <c r="I46" s="29">
        <v>0.03190808153518319</v>
      </c>
      <c r="J46" s="29">
        <v>0.03701388888888889</v>
      </c>
      <c r="K46" s="29">
        <v>0.03479166666666667</v>
      </c>
      <c r="L46" s="29">
        <v>0.03366898148148148</v>
      </c>
      <c r="M46" s="29">
        <f t="shared" si="4"/>
        <v>0.19357474820184986</v>
      </c>
      <c r="N46" s="36" t="s">
        <v>26</v>
      </c>
      <c r="O46" s="28">
        <v>40</v>
      </c>
      <c r="P46" s="29">
        <f t="shared" si="6"/>
        <v>0.02882721492209231</v>
      </c>
      <c r="Q46" s="36">
        <f aca="true" t="shared" si="8" ref="Q46:Q54">F46-E46</f>
        <v>37</v>
      </c>
      <c r="R46" s="36" t="s">
        <v>27</v>
      </c>
      <c r="S46" s="28">
        <v>17</v>
      </c>
      <c r="T46" s="36">
        <f t="shared" si="7"/>
        <v>6</v>
      </c>
    </row>
    <row r="47" spans="1:20" ht="12.75">
      <c r="A47" s="21">
        <v>41</v>
      </c>
      <c r="B47" s="21" t="s">
        <v>119</v>
      </c>
      <c r="C47" s="21" t="s">
        <v>120</v>
      </c>
      <c r="D47" s="21" t="s">
        <v>121</v>
      </c>
      <c r="E47" s="36">
        <v>1943</v>
      </c>
      <c r="F47" s="37">
        <v>1991</v>
      </c>
      <c r="G47" s="29">
        <v>0.029918981481481473</v>
      </c>
      <c r="H47" s="29">
        <v>0.027094907407407408</v>
      </c>
      <c r="I47" s="29">
        <v>0.03222056546751904</v>
      </c>
      <c r="J47" s="29">
        <v>0.03673611111111111</v>
      </c>
      <c r="K47" s="29">
        <v>0.03429398148148149</v>
      </c>
      <c r="L47" s="29">
        <v>0.03353009259259259</v>
      </c>
      <c r="M47" s="29">
        <f t="shared" si="4"/>
        <v>0.19379463954159312</v>
      </c>
      <c r="N47" s="36" t="s">
        <v>26</v>
      </c>
      <c r="O47" s="28">
        <v>41</v>
      </c>
      <c r="P47" s="29">
        <f t="shared" si="6"/>
        <v>0.028859961212448715</v>
      </c>
      <c r="Q47" s="36">
        <f t="shared" si="8"/>
        <v>48</v>
      </c>
      <c r="R47" s="36" t="s">
        <v>44</v>
      </c>
      <c r="S47" s="28">
        <v>13</v>
      </c>
      <c r="T47" s="36">
        <f t="shared" si="7"/>
        <v>6</v>
      </c>
    </row>
    <row r="48" spans="1:20" ht="12.75">
      <c r="A48" s="21">
        <v>42</v>
      </c>
      <c r="B48" s="21" t="s">
        <v>122</v>
      </c>
      <c r="C48" s="21" t="s">
        <v>123</v>
      </c>
      <c r="D48" s="21" t="s">
        <v>124</v>
      </c>
      <c r="E48" s="36">
        <v>1960</v>
      </c>
      <c r="F48" s="37">
        <v>1991</v>
      </c>
      <c r="G48" s="29">
        <v>0.02908564814814815</v>
      </c>
      <c r="H48" s="29">
        <v>0.02664351851851852</v>
      </c>
      <c r="I48" s="29">
        <v>0.03233630025727306</v>
      </c>
      <c r="J48" s="29">
        <v>0.03753472222222222</v>
      </c>
      <c r="K48" s="29">
        <v>0.03487268518518519</v>
      </c>
      <c r="L48" s="29">
        <v>0.03353009259259259</v>
      </c>
      <c r="M48" s="29">
        <f t="shared" si="4"/>
        <v>0.19400296692393973</v>
      </c>
      <c r="N48" s="36" t="s">
        <v>26</v>
      </c>
      <c r="O48" s="28">
        <v>42</v>
      </c>
      <c r="P48" s="29">
        <f t="shared" si="6"/>
        <v>0.02889098539448097</v>
      </c>
      <c r="Q48" s="36">
        <f t="shared" si="8"/>
        <v>31</v>
      </c>
      <c r="R48" s="36" t="s">
        <v>27</v>
      </c>
      <c r="S48" s="28">
        <v>18</v>
      </c>
      <c r="T48" s="36">
        <f t="shared" si="7"/>
        <v>6</v>
      </c>
    </row>
    <row r="49" spans="1:20" ht="12.75">
      <c r="A49" s="21">
        <v>43</v>
      </c>
      <c r="B49" s="21" t="s">
        <v>125</v>
      </c>
      <c r="C49" s="21" t="s">
        <v>89</v>
      </c>
      <c r="D49" s="21" t="s">
        <v>126</v>
      </c>
      <c r="E49" s="36">
        <v>1958</v>
      </c>
      <c r="F49" s="37">
        <v>1991</v>
      </c>
      <c r="G49" s="29">
        <v>0.03009259259259259</v>
      </c>
      <c r="H49" s="29">
        <v>0.027118055555555548</v>
      </c>
      <c r="I49" s="29">
        <v>0.03230157982034685</v>
      </c>
      <c r="J49" s="29">
        <v>0.03697916666666667</v>
      </c>
      <c r="K49" s="29">
        <v>0.03430555555555556</v>
      </c>
      <c r="L49" s="29">
        <v>0.033796296296296297</v>
      </c>
      <c r="M49" s="29">
        <f t="shared" si="4"/>
        <v>0.1945932464870135</v>
      </c>
      <c r="N49" s="36" t="s">
        <v>26</v>
      </c>
      <c r="O49" s="28">
        <v>43</v>
      </c>
      <c r="P49" s="29">
        <f t="shared" si="6"/>
        <v>0.028978890020404095</v>
      </c>
      <c r="Q49" s="36">
        <f t="shared" si="8"/>
        <v>33</v>
      </c>
      <c r="R49" s="36" t="s">
        <v>27</v>
      </c>
      <c r="S49" s="28">
        <v>19</v>
      </c>
      <c r="T49" s="36">
        <f t="shared" si="7"/>
        <v>6</v>
      </c>
    </row>
    <row r="50" spans="1:20" ht="12.75">
      <c r="A50" s="21">
        <v>44</v>
      </c>
      <c r="B50" s="21" t="s">
        <v>127</v>
      </c>
      <c r="C50" s="21" t="s">
        <v>80</v>
      </c>
      <c r="D50" s="21" t="s">
        <v>386</v>
      </c>
      <c r="E50" s="36">
        <v>1966</v>
      </c>
      <c r="F50" s="37">
        <v>1991</v>
      </c>
      <c r="G50" s="29">
        <v>0.029768518518518517</v>
      </c>
      <c r="H50" s="29">
        <v>0.026875</v>
      </c>
      <c r="I50" s="29">
        <v>0.03283395985321534</v>
      </c>
      <c r="J50" s="29">
        <v>0.037349537037037035</v>
      </c>
      <c r="K50" s="29">
        <v>0.03478009259259259</v>
      </c>
      <c r="L50" s="29">
        <v>0.03346064814814815</v>
      </c>
      <c r="M50" s="29">
        <f t="shared" si="4"/>
        <v>0.19506775614951163</v>
      </c>
      <c r="N50" s="36" t="s">
        <v>26</v>
      </c>
      <c r="O50" s="28">
        <v>44</v>
      </c>
      <c r="P50" s="29">
        <f t="shared" si="6"/>
        <v>0.02904955415480441</v>
      </c>
      <c r="Q50" s="36">
        <f t="shared" si="8"/>
        <v>25</v>
      </c>
      <c r="R50" s="36" t="s">
        <v>55</v>
      </c>
      <c r="S50" s="28">
        <v>6</v>
      </c>
      <c r="T50" s="36">
        <f t="shared" si="7"/>
        <v>6</v>
      </c>
    </row>
    <row r="51" spans="1:20" ht="12.75">
      <c r="A51" s="21">
        <v>45</v>
      </c>
      <c r="B51" s="21" t="s">
        <v>128</v>
      </c>
      <c r="C51" s="21" t="s">
        <v>42</v>
      </c>
      <c r="D51" s="21" t="s">
        <v>129</v>
      </c>
      <c r="E51" s="36">
        <v>1952</v>
      </c>
      <c r="F51" s="37">
        <v>1991</v>
      </c>
      <c r="G51" s="29">
        <v>0.03001157407407408</v>
      </c>
      <c r="H51" s="29">
        <v>0.027118055555555548</v>
      </c>
      <c r="I51" s="29">
        <v>0.03247518200497788</v>
      </c>
      <c r="J51" s="29">
        <v>0.03634259259259259</v>
      </c>
      <c r="K51" s="29">
        <v>0.035868055555555556</v>
      </c>
      <c r="L51" s="29">
        <v>0.033368055555555554</v>
      </c>
      <c r="M51" s="29">
        <f t="shared" si="4"/>
        <v>0.19518351533831121</v>
      </c>
      <c r="N51" s="36" t="s">
        <v>26</v>
      </c>
      <c r="O51" s="28">
        <v>45</v>
      </c>
      <c r="P51" s="29">
        <f t="shared" si="6"/>
        <v>0.029066793051126014</v>
      </c>
      <c r="Q51" s="36">
        <f t="shared" si="8"/>
        <v>39</v>
      </c>
      <c r="R51" s="36" t="s">
        <v>27</v>
      </c>
      <c r="S51" s="28">
        <v>20</v>
      </c>
      <c r="T51" s="36">
        <f t="shared" si="7"/>
        <v>6</v>
      </c>
    </row>
    <row r="52" spans="1:20" ht="12.75">
      <c r="A52" s="21">
        <v>46</v>
      </c>
      <c r="B52" s="21" t="s">
        <v>130</v>
      </c>
      <c r="C52" s="21" t="s">
        <v>114</v>
      </c>
      <c r="D52" s="21" t="s">
        <v>49</v>
      </c>
      <c r="E52" s="36">
        <v>1963</v>
      </c>
      <c r="F52" s="37">
        <v>1991</v>
      </c>
      <c r="G52" s="29">
        <v>0.02972222222222222</v>
      </c>
      <c r="H52" s="29">
        <v>0.02637731481481482</v>
      </c>
      <c r="I52" s="29">
        <v>0.03387557296100152</v>
      </c>
      <c r="J52" s="29">
        <v>0.036898148148148145</v>
      </c>
      <c r="K52" s="29">
        <v>0.035</v>
      </c>
      <c r="L52" s="29">
        <v>0.03420138888888889</v>
      </c>
      <c r="M52" s="29">
        <f t="shared" si="4"/>
        <v>0.1960746470350756</v>
      </c>
      <c r="N52" s="36" t="s">
        <v>26</v>
      </c>
      <c r="O52" s="28">
        <v>46</v>
      </c>
      <c r="P52" s="29">
        <f t="shared" si="6"/>
        <v>0.029199500675364944</v>
      </c>
      <c r="Q52" s="36">
        <f t="shared" si="8"/>
        <v>28</v>
      </c>
      <c r="R52" s="36" t="s">
        <v>55</v>
      </c>
      <c r="S52" s="28">
        <v>7</v>
      </c>
      <c r="T52" s="36">
        <f t="shared" si="7"/>
        <v>6</v>
      </c>
    </row>
    <row r="53" spans="1:20" ht="12.75">
      <c r="A53" s="21">
        <v>47</v>
      </c>
      <c r="B53" s="26" t="s">
        <v>534</v>
      </c>
      <c r="C53" s="21" t="s">
        <v>131</v>
      </c>
      <c r="D53" s="32" t="s">
        <v>535</v>
      </c>
      <c r="E53" s="36">
        <v>1958</v>
      </c>
      <c r="F53" s="37">
        <v>1991</v>
      </c>
      <c r="G53" s="29">
        <v>0.030335648148148143</v>
      </c>
      <c r="H53" s="29">
        <v>0.027245370370370364</v>
      </c>
      <c r="I53" s="29">
        <v>0.03238259417317467</v>
      </c>
      <c r="J53" s="29">
        <v>0.03755787037037037</v>
      </c>
      <c r="K53" s="29">
        <v>0.034768518518518525</v>
      </c>
      <c r="L53" s="29">
        <v>0.033935185185185186</v>
      </c>
      <c r="M53" s="29">
        <f t="shared" si="4"/>
        <v>0.19622518676576725</v>
      </c>
      <c r="N53" s="36" t="s">
        <v>26</v>
      </c>
      <c r="O53" s="28">
        <v>47</v>
      </c>
      <c r="P53" s="29">
        <f t="shared" si="6"/>
        <v>0.02922191910138008</v>
      </c>
      <c r="Q53" s="36">
        <f t="shared" si="8"/>
        <v>33</v>
      </c>
      <c r="R53" s="36" t="s">
        <v>27</v>
      </c>
      <c r="S53" s="28">
        <v>21</v>
      </c>
      <c r="T53" s="36">
        <f t="shared" si="7"/>
        <v>6</v>
      </c>
    </row>
    <row r="54" spans="1:20" ht="12.75">
      <c r="A54" s="21">
        <v>48</v>
      </c>
      <c r="B54" s="21" t="s">
        <v>132</v>
      </c>
      <c r="C54" s="21" t="s">
        <v>48</v>
      </c>
      <c r="D54" s="21" t="s">
        <v>49</v>
      </c>
      <c r="E54" s="36">
        <v>1944</v>
      </c>
      <c r="F54" s="37">
        <v>1991</v>
      </c>
      <c r="G54" s="29">
        <v>0.02922453703703704</v>
      </c>
      <c r="H54" s="29">
        <v>0.02739583333333334</v>
      </c>
      <c r="I54" s="29">
        <v>0.032567769836781106</v>
      </c>
      <c r="J54" s="29">
        <v>0.03802083333333333</v>
      </c>
      <c r="K54" s="29">
        <v>0.03496527777777778</v>
      </c>
      <c r="L54" s="29">
        <v>0.03453703703703704</v>
      </c>
      <c r="M54" s="29">
        <f t="shared" si="4"/>
        <v>0.19671128835529963</v>
      </c>
      <c r="N54" s="36" t="s">
        <v>26</v>
      </c>
      <c r="O54" s="28">
        <v>48</v>
      </c>
      <c r="P54" s="29">
        <f t="shared" si="6"/>
        <v>0.02929430950935214</v>
      </c>
      <c r="Q54" s="36">
        <f t="shared" si="8"/>
        <v>47</v>
      </c>
      <c r="R54" s="36" t="s">
        <v>44</v>
      </c>
      <c r="S54" s="28">
        <v>14</v>
      </c>
      <c r="T54" s="36">
        <f t="shared" si="7"/>
        <v>6</v>
      </c>
    </row>
    <row r="55" spans="1:20" ht="12.75">
      <c r="A55" s="21">
        <v>49</v>
      </c>
      <c r="B55" s="21" t="s">
        <v>133</v>
      </c>
      <c r="C55" s="21" t="s">
        <v>134</v>
      </c>
      <c r="D55" s="21"/>
      <c r="E55" s="36"/>
      <c r="F55" s="37">
        <v>1991</v>
      </c>
      <c r="G55" s="29">
        <v>0.029513888888888885</v>
      </c>
      <c r="H55" s="29">
        <v>0.02695601851851852</v>
      </c>
      <c r="I55" s="29">
        <v>0.03290340072706776</v>
      </c>
      <c r="J55" s="29">
        <v>0.03782407407407407</v>
      </c>
      <c r="K55" s="29">
        <v>0.03496527777777778</v>
      </c>
      <c r="L55" s="29">
        <v>0.034826388888888886</v>
      </c>
      <c r="M55" s="29">
        <f t="shared" si="4"/>
        <v>0.1969890488752159</v>
      </c>
      <c r="N55" s="36" t="s">
        <v>26</v>
      </c>
      <c r="O55" s="28">
        <v>49</v>
      </c>
      <c r="P55" s="29">
        <f t="shared" si="6"/>
        <v>0.029335673696979283</v>
      </c>
      <c r="Q55" s="36" t="s">
        <v>0</v>
      </c>
      <c r="R55" s="36" t="s">
        <v>407</v>
      </c>
      <c r="S55" s="28"/>
      <c r="T55" s="36">
        <f t="shared" si="7"/>
        <v>6</v>
      </c>
    </row>
    <row r="56" spans="1:20" ht="12.75">
      <c r="A56" s="21">
        <v>50</v>
      </c>
      <c r="B56" s="21" t="s">
        <v>135</v>
      </c>
      <c r="C56" s="21" t="s">
        <v>60</v>
      </c>
      <c r="D56" s="21" t="s">
        <v>43</v>
      </c>
      <c r="E56" s="36">
        <v>1955</v>
      </c>
      <c r="F56" s="37">
        <v>1991</v>
      </c>
      <c r="G56" s="29">
        <v>0.0302199074074074</v>
      </c>
      <c r="H56" s="29">
        <v>0.027060185185185187</v>
      </c>
      <c r="I56" s="29">
        <v>0.032868680290141554</v>
      </c>
      <c r="J56" s="29">
        <v>0.03796296296296296</v>
      </c>
      <c r="K56" s="29">
        <v>0.03491898148148148</v>
      </c>
      <c r="L56" s="29">
        <v>0.034074074074074076</v>
      </c>
      <c r="M56" s="29">
        <f t="shared" si="3"/>
        <v>0.1971047914012527</v>
      </c>
      <c r="N56" s="36" t="s">
        <v>26</v>
      </c>
      <c r="O56" s="28">
        <v>50</v>
      </c>
      <c r="P56" s="29">
        <f t="shared" si="6"/>
        <v>0.029352910111876795</v>
      </c>
      <c r="Q56" s="36">
        <f>F56-E56</f>
        <v>36</v>
      </c>
      <c r="R56" s="36" t="s">
        <v>27</v>
      </c>
      <c r="S56" s="28">
        <v>22</v>
      </c>
      <c r="T56" s="36">
        <f t="shared" si="7"/>
        <v>6</v>
      </c>
    </row>
    <row r="57" spans="1:20" ht="12.75">
      <c r="A57" s="21">
        <v>51</v>
      </c>
      <c r="B57" s="21" t="s">
        <v>136</v>
      </c>
      <c r="C57" s="21" t="s">
        <v>57</v>
      </c>
      <c r="D57" s="21"/>
      <c r="E57" s="36"/>
      <c r="F57" s="37">
        <v>1991</v>
      </c>
      <c r="G57" s="29">
        <v>0.02989583333333333</v>
      </c>
      <c r="H57" s="29">
        <v>0.026736111111111113</v>
      </c>
      <c r="I57" s="29">
        <v>0.03326217857530522</v>
      </c>
      <c r="J57" s="29">
        <v>0.03753472222222222</v>
      </c>
      <c r="K57" s="29">
        <v>0.03501157407407407</v>
      </c>
      <c r="L57" s="29">
        <v>0.0346875</v>
      </c>
      <c r="M57" s="29">
        <f t="shared" si="3"/>
        <v>0.19712791931604598</v>
      </c>
      <c r="N57" s="36" t="s">
        <v>26</v>
      </c>
      <c r="O57" s="28">
        <v>51</v>
      </c>
      <c r="P57" s="29">
        <f t="shared" si="6"/>
        <v>0.02935635432852509</v>
      </c>
      <c r="Q57" s="36" t="s">
        <v>0</v>
      </c>
      <c r="R57" s="36" t="s">
        <v>407</v>
      </c>
      <c r="S57" s="28"/>
      <c r="T57" s="36">
        <f t="shared" si="7"/>
        <v>6</v>
      </c>
    </row>
    <row r="58" spans="1:20" ht="12.75">
      <c r="A58" s="21">
        <v>52</v>
      </c>
      <c r="B58" s="21" t="s">
        <v>137</v>
      </c>
      <c r="C58" s="21" t="s">
        <v>138</v>
      </c>
      <c r="D58" s="21"/>
      <c r="E58" s="36"/>
      <c r="F58" s="37">
        <v>1991</v>
      </c>
      <c r="G58" s="29">
        <v>0.029953703703703708</v>
      </c>
      <c r="H58" s="29">
        <v>0.027199074074074073</v>
      </c>
      <c r="I58" s="29">
        <v>0.033111723348625</v>
      </c>
      <c r="J58" s="29">
        <v>0.03770833333333333</v>
      </c>
      <c r="K58" s="29">
        <v>0.03537037037037037</v>
      </c>
      <c r="L58" s="29">
        <v>0.034525462962962966</v>
      </c>
      <c r="M58" s="29">
        <f t="shared" si="3"/>
        <v>0.19786866779306947</v>
      </c>
      <c r="N58" s="36" t="s">
        <v>26</v>
      </c>
      <c r="O58" s="28">
        <v>52</v>
      </c>
      <c r="P58" s="29">
        <f t="shared" si="6"/>
        <v>0.02946666683441094</v>
      </c>
      <c r="Q58" s="36" t="s">
        <v>0</v>
      </c>
      <c r="R58" s="36" t="s">
        <v>407</v>
      </c>
      <c r="S58" s="28"/>
      <c r="T58" s="36">
        <f t="shared" si="7"/>
        <v>6</v>
      </c>
    </row>
    <row r="59" spans="1:20" ht="12.75">
      <c r="A59" s="21">
        <v>53</v>
      </c>
      <c r="B59" s="21" t="s">
        <v>139</v>
      </c>
      <c r="C59" s="21" t="s">
        <v>140</v>
      </c>
      <c r="D59" s="21" t="s">
        <v>141</v>
      </c>
      <c r="E59" s="36">
        <v>1955</v>
      </c>
      <c r="F59" s="37">
        <v>1991</v>
      </c>
      <c r="G59" s="29">
        <v>0.0296875</v>
      </c>
      <c r="H59" s="29">
        <v>0.0271875</v>
      </c>
      <c r="I59" s="29">
        <v>0.03314644378555119</v>
      </c>
      <c r="J59" s="29">
        <v>0.03802083333333333</v>
      </c>
      <c r="K59" s="29">
        <v>0.03548611111111112</v>
      </c>
      <c r="L59" s="29">
        <v>0.034467592592592584</v>
      </c>
      <c r="M59" s="29">
        <f t="shared" si="3"/>
        <v>0.19799598082258824</v>
      </c>
      <c r="N59" s="36" t="s">
        <v>26</v>
      </c>
      <c r="O59" s="28">
        <v>53</v>
      </c>
      <c r="P59" s="29">
        <f t="shared" si="6"/>
        <v>0.02948562633247777</v>
      </c>
      <c r="Q59" s="36">
        <f>F59-E59</f>
        <v>36</v>
      </c>
      <c r="R59" s="36" t="s">
        <v>27</v>
      </c>
      <c r="S59" s="28">
        <v>23</v>
      </c>
      <c r="T59" s="36">
        <f t="shared" si="7"/>
        <v>6</v>
      </c>
    </row>
    <row r="60" spans="1:20" ht="12.75">
      <c r="A60" s="21">
        <v>54</v>
      </c>
      <c r="B60" s="21" t="s">
        <v>142</v>
      </c>
      <c r="C60" s="21" t="s">
        <v>143</v>
      </c>
      <c r="D60" s="21" t="s">
        <v>87</v>
      </c>
      <c r="E60" s="36">
        <v>1935</v>
      </c>
      <c r="F60" s="37">
        <v>1991</v>
      </c>
      <c r="G60" s="29">
        <v>0.02981481481481481</v>
      </c>
      <c r="H60" s="29">
        <v>0.027453703703703702</v>
      </c>
      <c r="I60" s="29">
        <v>0.0325561963578057</v>
      </c>
      <c r="J60" s="29">
        <v>0.03800925925925926</v>
      </c>
      <c r="K60" s="29">
        <v>0.035555555555555556</v>
      </c>
      <c r="L60" s="29">
        <v>0.034756944444444444</v>
      </c>
      <c r="M60" s="29">
        <f t="shared" si="3"/>
        <v>0.19814647413558348</v>
      </c>
      <c r="N60" s="36" t="s">
        <v>26</v>
      </c>
      <c r="O60" s="28">
        <v>54</v>
      </c>
      <c r="P60" s="29">
        <f t="shared" si="6"/>
        <v>0.029508037845954353</v>
      </c>
      <c r="Q60" s="36">
        <f>F60-E60</f>
        <v>56</v>
      </c>
      <c r="R60" s="36" t="s">
        <v>82</v>
      </c>
      <c r="S60" s="28">
        <v>2</v>
      </c>
      <c r="T60" s="36">
        <f t="shared" si="7"/>
        <v>6</v>
      </c>
    </row>
    <row r="61" spans="1:20" ht="12.75">
      <c r="A61" s="21">
        <v>55</v>
      </c>
      <c r="B61" s="32" t="s">
        <v>144</v>
      </c>
      <c r="C61" s="32" t="s">
        <v>145</v>
      </c>
      <c r="D61" s="32" t="s">
        <v>81</v>
      </c>
      <c r="E61" s="38">
        <v>1958</v>
      </c>
      <c r="F61" s="36">
        <v>1991</v>
      </c>
      <c r="G61" s="29">
        <v>0.03034722222222223</v>
      </c>
      <c r="H61" s="29">
        <v>0.02761574074074074</v>
      </c>
      <c r="I61" s="29">
        <v>0.032799239416289136</v>
      </c>
      <c r="J61" s="29">
        <v>0.03788194444444444</v>
      </c>
      <c r="K61" s="29">
        <v>0.035648148148148144</v>
      </c>
      <c r="L61" s="29">
        <v>0.034513888888888886</v>
      </c>
      <c r="M61" s="29">
        <f t="shared" si="3"/>
        <v>0.19880618386073357</v>
      </c>
      <c r="N61" s="29" t="s">
        <v>26</v>
      </c>
      <c r="O61" s="28">
        <v>55</v>
      </c>
      <c r="P61" s="29">
        <f t="shared" si="6"/>
        <v>0.029606282034360915</v>
      </c>
      <c r="Q61" s="36">
        <f>F61-E61</f>
        <v>33</v>
      </c>
      <c r="R61" s="36" t="s">
        <v>27</v>
      </c>
      <c r="S61" s="28">
        <v>24</v>
      </c>
      <c r="T61" s="36">
        <f t="shared" si="7"/>
        <v>6</v>
      </c>
    </row>
    <row r="62" spans="1:20" ht="12.75">
      <c r="A62" s="21">
        <v>56</v>
      </c>
      <c r="B62" s="21" t="s">
        <v>146</v>
      </c>
      <c r="C62" s="21" t="s">
        <v>147</v>
      </c>
      <c r="D62" s="21" t="s">
        <v>148</v>
      </c>
      <c r="E62" s="36">
        <v>1953</v>
      </c>
      <c r="F62" s="37">
        <v>1991</v>
      </c>
      <c r="G62" s="29">
        <v>0.030821759259259257</v>
      </c>
      <c r="H62" s="29">
        <v>0.028009259259259265</v>
      </c>
      <c r="I62" s="29">
        <v>0.03322745813837901</v>
      </c>
      <c r="J62" s="29">
        <v>0.037592592592592594</v>
      </c>
      <c r="K62" s="29">
        <v>0.03513888888888889</v>
      </c>
      <c r="L62" s="29">
        <v>0.03414351851851851</v>
      </c>
      <c r="M62" s="29">
        <f t="shared" si="3"/>
        <v>0.19893347665689753</v>
      </c>
      <c r="N62" s="36" t="s">
        <v>26</v>
      </c>
      <c r="O62" s="28">
        <v>56</v>
      </c>
      <c r="P62" s="29">
        <f t="shared" si="6"/>
        <v>0.02962523851926992</v>
      </c>
      <c r="Q62" s="36">
        <f>F62-E62</f>
        <v>38</v>
      </c>
      <c r="R62" s="36" t="s">
        <v>27</v>
      </c>
      <c r="S62" s="28">
        <v>25</v>
      </c>
      <c r="T62" s="36">
        <f t="shared" si="7"/>
        <v>6</v>
      </c>
    </row>
    <row r="63" spans="1:20" ht="12.75">
      <c r="A63" s="21">
        <v>57</v>
      </c>
      <c r="B63" s="21" t="s">
        <v>149</v>
      </c>
      <c r="C63" s="21" t="s">
        <v>123</v>
      </c>
      <c r="D63" s="21"/>
      <c r="E63" s="36"/>
      <c r="F63" s="37">
        <v>1991</v>
      </c>
      <c r="G63" s="29">
        <v>0.030462962962962966</v>
      </c>
      <c r="H63" s="29">
        <v>0.02743055555555555</v>
      </c>
      <c r="I63" s="29">
        <v>0.03333161944915763</v>
      </c>
      <c r="J63" s="29">
        <v>0.037986111111111116</v>
      </c>
      <c r="K63" s="29">
        <v>0.03516203703703704</v>
      </c>
      <c r="L63" s="29">
        <v>0.03456018518518519</v>
      </c>
      <c r="M63" s="29">
        <f>SUM(G63:L63)</f>
        <v>0.1989334713010095</v>
      </c>
      <c r="N63" s="36" t="s">
        <v>26</v>
      </c>
      <c r="O63" s="28">
        <v>57</v>
      </c>
      <c r="P63" s="29">
        <f t="shared" si="6"/>
        <v>0.02962523772166932</v>
      </c>
      <c r="Q63" s="36" t="s">
        <v>0</v>
      </c>
      <c r="R63" s="36" t="s">
        <v>407</v>
      </c>
      <c r="S63" s="28"/>
      <c r="T63" s="36">
        <f t="shared" si="7"/>
        <v>6</v>
      </c>
    </row>
    <row r="64" spans="1:20" ht="12.75">
      <c r="A64" s="21">
        <v>58</v>
      </c>
      <c r="B64" s="21" t="s">
        <v>150</v>
      </c>
      <c r="C64" s="21" t="s">
        <v>151</v>
      </c>
      <c r="D64" s="21" t="s">
        <v>49</v>
      </c>
      <c r="E64" s="36">
        <v>1965</v>
      </c>
      <c r="F64" s="37">
        <v>1991</v>
      </c>
      <c r="G64" s="29">
        <v>0.0302199074074074</v>
      </c>
      <c r="H64" s="29">
        <v>0.02834490740740741</v>
      </c>
      <c r="I64" s="29">
        <v>0.03300756203784637</v>
      </c>
      <c r="J64" s="29">
        <v>0.03855324074074074</v>
      </c>
      <c r="K64" s="29">
        <v>0.03496527777777778</v>
      </c>
      <c r="L64" s="29">
        <v>0.03425925925925926</v>
      </c>
      <c r="M64" s="29">
        <f t="shared" si="3"/>
        <v>0.19935015463043895</v>
      </c>
      <c r="N64" s="36" t="s">
        <v>26</v>
      </c>
      <c r="O64" s="28">
        <v>58</v>
      </c>
      <c r="P64" s="29">
        <f t="shared" si="6"/>
        <v>0.02968729033960371</v>
      </c>
      <c r="Q64" s="36">
        <f>F64-E64</f>
        <v>26</v>
      </c>
      <c r="R64" s="36" t="s">
        <v>55</v>
      </c>
      <c r="S64" s="28">
        <v>8</v>
      </c>
      <c r="T64" s="36">
        <f t="shared" si="7"/>
        <v>6</v>
      </c>
    </row>
    <row r="65" spans="1:20" ht="12.75">
      <c r="A65" s="21">
        <v>59</v>
      </c>
      <c r="B65" s="21" t="s">
        <v>152</v>
      </c>
      <c r="C65" s="21" t="s">
        <v>153</v>
      </c>
      <c r="D65" s="21" t="s">
        <v>81</v>
      </c>
      <c r="E65" s="36">
        <v>1953</v>
      </c>
      <c r="F65" s="37">
        <v>1991</v>
      </c>
      <c r="G65" s="29">
        <v>0.029247685185185186</v>
      </c>
      <c r="H65" s="29">
        <v>0.027037037037037037</v>
      </c>
      <c r="I65" s="29">
        <v>0.03277609245833834</v>
      </c>
      <c r="J65" s="29">
        <v>0.03909722222222222</v>
      </c>
      <c r="K65" s="29">
        <v>0.035729166666666666</v>
      </c>
      <c r="L65" s="29">
        <v>0.03550925925925926</v>
      </c>
      <c r="M65" s="29">
        <f t="shared" si="3"/>
        <v>0.19939646282870874</v>
      </c>
      <c r="N65" s="36" t="s">
        <v>26</v>
      </c>
      <c r="O65" s="28">
        <v>59</v>
      </c>
      <c r="P65" s="29">
        <f t="shared" si="6"/>
        <v>0.029694186571661764</v>
      </c>
      <c r="Q65" s="36">
        <f>F65-E65</f>
        <v>38</v>
      </c>
      <c r="R65" s="36" t="s">
        <v>27</v>
      </c>
      <c r="S65" s="28">
        <v>26</v>
      </c>
      <c r="T65" s="36">
        <f t="shared" si="7"/>
        <v>6</v>
      </c>
    </row>
    <row r="66" spans="1:20" ht="12.75">
      <c r="A66" s="21">
        <v>60</v>
      </c>
      <c r="B66" s="21" t="s">
        <v>154</v>
      </c>
      <c r="C66" s="21" t="s">
        <v>97</v>
      </c>
      <c r="D66" s="21" t="s">
        <v>70</v>
      </c>
      <c r="E66" s="36">
        <v>1966</v>
      </c>
      <c r="F66" s="37">
        <v>1991</v>
      </c>
      <c r="G66" s="29">
        <v>0.029837962962962965</v>
      </c>
      <c r="H66" s="29">
        <v>0.02732638888888889</v>
      </c>
      <c r="I66" s="29">
        <v>0.03328532553325603</v>
      </c>
      <c r="J66" s="29">
        <v>0.037731481481481484</v>
      </c>
      <c r="K66" s="29">
        <v>0.036041666666666666</v>
      </c>
      <c r="L66" s="29">
        <v>0.03533564814814815</v>
      </c>
      <c r="M66" s="29">
        <f t="shared" si="3"/>
        <v>0.1995584736814042</v>
      </c>
      <c r="N66" s="36" t="s">
        <v>26</v>
      </c>
      <c r="O66" s="28">
        <v>60</v>
      </c>
      <c r="P66" s="29">
        <f t="shared" si="6"/>
        <v>0.02971831328092393</v>
      </c>
      <c r="Q66" s="36">
        <f>F66-E66</f>
        <v>25</v>
      </c>
      <c r="R66" s="36" t="s">
        <v>55</v>
      </c>
      <c r="S66" s="28">
        <v>9</v>
      </c>
      <c r="T66" s="36">
        <f t="shared" si="7"/>
        <v>6</v>
      </c>
    </row>
    <row r="67" spans="1:20" ht="12.75">
      <c r="A67" s="21">
        <v>61</v>
      </c>
      <c r="B67" s="21" t="s">
        <v>155</v>
      </c>
      <c r="C67" s="21" t="s">
        <v>156</v>
      </c>
      <c r="D67" s="21"/>
      <c r="E67" s="36"/>
      <c r="F67" s="37">
        <v>1991</v>
      </c>
      <c r="G67" s="29">
        <v>0.03005787037037037</v>
      </c>
      <c r="H67" s="29">
        <v>0.028182870370370372</v>
      </c>
      <c r="I67" s="29">
        <v>0.03375983817124751</v>
      </c>
      <c r="J67" s="29">
        <v>0.03777777777777778</v>
      </c>
      <c r="K67" s="29">
        <v>0.035648148148148144</v>
      </c>
      <c r="L67" s="29">
        <v>0.03415509259259259</v>
      </c>
      <c r="M67" s="29">
        <f t="shared" si="3"/>
        <v>0.19958159743050677</v>
      </c>
      <c r="N67" s="36" t="s">
        <v>26</v>
      </c>
      <c r="O67" s="28">
        <v>61</v>
      </c>
      <c r="P67" s="29">
        <f t="shared" si="6"/>
        <v>0.029721756877216197</v>
      </c>
      <c r="Q67" s="36" t="s">
        <v>0</v>
      </c>
      <c r="R67" s="36" t="s">
        <v>407</v>
      </c>
      <c r="S67" s="28"/>
      <c r="T67" s="36">
        <f t="shared" si="7"/>
        <v>6</v>
      </c>
    </row>
    <row r="68" spans="1:20" ht="12.75">
      <c r="A68" s="21">
        <v>62</v>
      </c>
      <c r="B68" s="21" t="s">
        <v>157</v>
      </c>
      <c r="C68" s="21" t="s">
        <v>158</v>
      </c>
      <c r="D68" s="21" t="s">
        <v>159</v>
      </c>
      <c r="E68" s="36">
        <v>1952</v>
      </c>
      <c r="F68" s="37">
        <v>1991</v>
      </c>
      <c r="G68" s="29">
        <v>0.03052083333333333</v>
      </c>
      <c r="H68" s="29">
        <v>0.02783564814814815</v>
      </c>
      <c r="I68" s="29">
        <v>0.033898719918952325</v>
      </c>
      <c r="J68" s="29">
        <v>0.03833333333333334</v>
      </c>
      <c r="K68" s="29">
        <v>0.03550925925925926</v>
      </c>
      <c r="L68" s="29">
        <v>0.035023148148148144</v>
      </c>
      <c r="M68" s="29">
        <f t="shared" si="3"/>
        <v>0.20112094214117454</v>
      </c>
      <c r="N68" s="36" t="s">
        <v>26</v>
      </c>
      <c r="O68" s="28">
        <v>62</v>
      </c>
      <c r="P68" s="29">
        <f t="shared" si="6"/>
        <v>0.02995099659585622</v>
      </c>
      <c r="Q68" s="36">
        <f>F68-E68</f>
        <v>39</v>
      </c>
      <c r="R68" s="36" t="s">
        <v>27</v>
      </c>
      <c r="S68" s="28">
        <v>27</v>
      </c>
      <c r="T68" s="36">
        <f t="shared" si="7"/>
        <v>6</v>
      </c>
    </row>
    <row r="69" spans="1:20" ht="12.75">
      <c r="A69" s="21">
        <v>63</v>
      </c>
      <c r="B69" s="21" t="s">
        <v>160</v>
      </c>
      <c r="C69" s="21" t="s">
        <v>161</v>
      </c>
      <c r="D69" s="21" t="s">
        <v>49</v>
      </c>
      <c r="E69" s="36">
        <v>1948</v>
      </c>
      <c r="F69" s="37">
        <v>1991</v>
      </c>
      <c r="G69" s="29">
        <v>0.030428240740740742</v>
      </c>
      <c r="H69" s="29">
        <v>0.02834490740740741</v>
      </c>
      <c r="I69" s="29">
        <v>0.03325060509632981</v>
      </c>
      <c r="J69" s="29">
        <v>0.03885416666666667</v>
      </c>
      <c r="K69" s="29">
        <v>0.03568287037037037</v>
      </c>
      <c r="L69" s="29">
        <v>0.034652777777777775</v>
      </c>
      <c r="M69" s="29">
        <f t="shared" si="3"/>
        <v>0.20121356805929277</v>
      </c>
      <c r="N69" s="36" t="s">
        <v>26</v>
      </c>
      <c r="O69" s="28">
        <v>63</v>
      </c>
      <c r="P69" s="29">
        <f t="shared" si="6"/>
        <v>0.029964790477928927</v>
      </c>
      <c r="Q69" s="36">
        <f>F69-E69</f>
        <v>43</v>
      </c>
      <c r="R69" s="36" t="s">
        <v>44</v>
      </c>
      <c r="S69" s="28">
        <v>15</v>
      </c>
      <c r="T69" s="36">
        <f t="shared" si="7"/>
        <v>6</v>
      </c>
    </row>
    <row r="70" spans="1:20" ht="12.75">
      <c r="A70" s="21">
        <v>64</v>
      </c>
      <c r="B70" s="32" t="s">
        <v>162</v>
      </c>
      <c r="C70" s="32" t="s">
        <v>134</v>
      </c>
      <c r="D70" s="32" t="s">
        <v>70</v>
      </c>
      <c r="E70" s="38">
        <v>1954</v>
      </c>
      <c r="F70" s="36">
        <v>1991</v>
      </c>
      <c r="G70" s="29">
        <v>0.03069444444444444</v>
      </c>
      <c r="H70" s="29">
        <v>0.02767361111111111</v>
      </c>
      <c r="I70" s="29">
        <v>0.03329689901223142</v>
      </c>
      <c r="J70" s="29">
        <v>0.03894675925925926</v>
      </c>
      <c r="K70" s="29">
        <v>0.0357986111111111</v>
      </c>
      <c r="L70" s="29">
        <v>0.0354050925925926</v>
      </c>
      <c r="M70" s="29">
        <f t="shared" si="3"/>
        <v>0.20181541753074994</v>
      </c>
      <c r="N70" s="29" t="s">
        <v>26</v>
      </c>
      <c r="O70" s="28">
        <v>64</v>
      </c>
      <c r="P70" s="29">
        <f t="shared" si="6"/>
        <v>0.030054418098399094</v>
      </c>
      <c r="Q70" s="36">
        <f>F70-E70</f>
        <v>37</v>
      </c>
      <c r="R70" s="36" t="s">
        <v>27</v>
      </c>
      <c r="S70" s="28">
        <v>28</v>
      </c>
      <c r="T70" s="36">
        <f t="shared" si="7"/>
        <v>6</v>
      </c>
    </row>
    <row r="71" spans="1:20" ht="12.75">
      <c r="A71" s="21">
        <v>65</v>
      </c>
      <c r="B71" s="21" t="s">
        <v>163</v>
      </c>
      <c r="C71" s="21" t="s">
        <v>60</v>
      </c>
      <c r="D71" s="21" t="s">
        <v>518</v>
      </c>
      <c r="E71" s="36">
        <v>1941</v>
      </c>
      <c r="F71" s="37">
        <v>1991</v>
      </c>
      <c r="G71" s="29">
        <v>0.03144675925925926</v>
      </c>
      <c r="H71" s="29">
        <v>0.027268518518518515</v>
      </c>
      <c r="I71" s="29">
        <v>0.0325330493998549</v>
      </c>
      <c r="J71" s="29">
        <v>0.039560185185185184</v>
      </c>
      <c r="K71" s="29">
        <v>0.03590277777777778</v>
      </c>
      <c r="L71" s="29">
        <v>0.03534722222222222</v>
      </c>
      <c r="M71" s="29">
        <f t="shared" si="3"/>
        <v>0.20205851236281788</v>
      </c>
      <c r="N71" s="36" t="s">
        <v>26</v>
      </c>
      <c r="O71" s="28">
        <v>65</v>
      </c>
      <c r="P71" s="29">
        <f aca="true" t="shared" si="9" ref="P71:P102">M71/67.15*10</f>
        <v>0.030090619860434528</v>
      </c>
      <c r="Q71" s="36">
        <f>F71-E71</f>
        <v>50</v>
      </c>
      <c r="R71" s="36" t="s">
        <v>82</v>
      </c>
      <c r="S71" s="28">
        <v>3</v>
      </c>
      <c r="T71" s="36">
        <f aca="true" t="shared" si="10" ref="T71:T102">COUNT(G71:L71)</f>
        <v>6</v>
      </c>
    </row>
    <row r="72" spans="1:20" ht="12.75">
      <c r="A72" s="21">
        <v>66</v>
      </c>
      <c r="B72" s="21" t="s">
        <v>164</v>
      </c>
      <c r="C72" s="21" t="s">
        <v>165</v>
      </c>
      <c r="D72" s="21" t="s">
        <v>166</v>
      </c>
      <c r="E72" s="36"/>
      <c r="F72" s="37">
        <v>1991</v>
      </c>
      <c r="G72" s="29">
        <v>0.03239583333333333</v>
      </c>
      <c r="H72" s="29">
        <v>0.02821759259259259</v>
      </c>
      <c r="I72" s="29">
        <v>0.03365567686046888</v>
      </c>
      <c r="J72" s="29">
        <v>0.03774305555555556</v>
      </c>
      <c r="K72" s="29">
        <v>0.035555555555555556</v>
      </c>
      <c r="L72" s="29">
        <v>0.03528935185185186</v>
      </c>
      <c r="M72" s="29">
        <f t="shared" si="3"/>
        <v>0.20285706574935777</v>
      </c>
      <c r="N72" s="36" t="s">
        <v>26</v>
      </c>
      <c r="O72" s="28">
        <v>66</v>
      </c>
      <c r="P72" s="29">
        <f t="shared" si="9"/>
        <v>0.030209540692383883</v>
      </c>
      <c r="Q72" s="36" t="s">
        <v>0</v>
      </c>
      <c r="R72" s="36" t="s">
        <v>407</v>
      </c>
      <c r="S72" s="28"/>
      <c r="T72" s="36">
        <f t="shared" si="10"/>
        <v>6</v>
      </c>
    </row>
    <row r="73" spans="1:20" s="27" customFormat="1" ht="12.75">
      <c r="A73" s="21">
        <v>67</v>
      </c>
      <c r="B73" s="21" t="s">
        <v>167</v>
      </c>
      <c r="C73" s="21" t="s">
        <v>168</v>
      </c>
      <c r="D73" s="21" t="s">
        <v>124</v>
      </c>
      <c r="E73" s="36">
        <v>1953</v>
      </c>
      <c r="F73" s="37">
        <v>1991</v>
      </c>
      <c r="G73" s="29">
        <v>0.029664351851851855</v>
      </c>
      <c r="H73" s="29">
        <v>0.028148148148148148</v>
      </c>
      <c r="I73" s="29">
        <v>0.03400288122973095</v>
      </c>
      <c r="J73" s="29">
        <v>0.03996527777777777</v>
      </c>
      <c r="K73" s="29">
        <v>0.03613425925925927</v>
      </c>
      <c r="L73" s="29">
        <v>0.03550925925925926</v>
      </c>
      <c r="M73" s="29">
        <f t="shared" si="3"/>
        <v>0.2034241775260273</v>
      </c>
      <c r="N73" s="36" t="s">
        <v>26</v>
      </c>
      <c r="O73" s="28">
        <v>67</v>
      </c>
      <c r="P73" s="29">
        <f t="shared" si="9"/>
        <v>0.030293995163965345</v>
      </c>
      <c r="Q73" s="36">
        <f aca="true" t="shared" si="11" ref="Q73:Q83">F73-E73</f>
        <v>38</v>
      </c>
      <c r="R73" s="36" t="s">
        <v>27</v>
      </c>
      <c r="S73" s="28">
        <v>29</v>
      </c>
      <c r="T73" s="36">
        <f t="shared" si="10"/>
        <v>6</v>
      </c>
    </row>
    <row r="74" spans="1:20" ht="12.75">
      <c r="A74" s="21">
        <v>68</v>
      </c>
      <c r="B74" s="21" t="s">
        <v>169</v>
      </c>
      <c r="C74" s="21" t="s">
        <v>499</v>
      </c>
      <c r="D74" s="21" t="s">
        <v>170</v>
      </c>
      <c r="E74" s="36">
        <v>1955</v>
      </c>
      <c r="F74" s="37">
        <v>1991</v>
      </c>
      <c r="G74" s="29">
        <v>0.031018518518518518</v>
      </c>
      <c r="H74" s="29">
        <v>0.028622685185185192</v>
      </c>
      <c r="I74" s="29">
        <v>0.034037601666657154</v>
      </c>
      <c r="J74" s="29">
        <v>0.03949074074074074</v>
      </c>
      <c r="K74" s="29">
        <v>0.03565972222222222</v>
      </c>
      <c r="L74" s="29">
        <v>0.03460648148148148</v>
      </c>
      <c r="M74" s="29">
        <f t="shared" si="3"/>
        <v>0.2034357498148053</v>
      </c>
      <c r="N74" s="36" t="s">
        <v>26</v>
      </c>
      <c r="O74" s="28">
        <v>68</v>
      </c>
      <c r="P74" s="29">
        <f t="shared" si="9"/>
        <v>0.030295718513001533</v>
      </c>
      <c r="Q74" s="36">
        <f t="shared" si="11"/>
        <v>36</v>
      </c>
      <c r="R74" s="36" t="s">
        <v>27</v>
      </c>
      <c r="S74" s="28">
        <v>30</v>
      </c>
      <c r="T74" s="36">
        <f t="shared" si="10"/>
        <v>6</v>
      </c>
    </row>
    <row r="75" spans="1:20" ht="12.75">
      <c r="A75" s="21">
        <v>69</v>
      </c>
      <c r="B75" s="21" t="s">
        <v>171</v>
      </c>
      <c r="C75" s="21" t="s">
        <v>60</v>
      </c>
      <c r="D75" s="21" t="s">
        <v>43</v>
      </c>
      <c r="E75" s="36">
        <v>1965</v>
      </c>
      <c r="F75" s="37">
        <v>1991</v>
      </c>
      <c r="G75" s="29">
        <v>0.028993055555555553</v>
      </c>
      <c r="H75" s="29">
        <v>0.029097222222222215</v>
      </c>
      <c r="I75" s="29">
        <v>0.03320431118042821</v>
      </c>
      <c r="J75" s="29">
        <v>0.04349537037037037</v>
      </c>
      <c r="K75" s="29">
        <v>0.03571759259259259</v>
      </c>
      <c r="L75" s="29">
        <v>0.03427083333333334</v>
      </c>
      <c r="M75" s="29">
        <f t="shared" si="3"/>
        <v>0.2047783852545023</v>
      </c>
      <c r="N75" s="36" t="s">
        <v>26</v>
      </c>
      <c r="O75" s="28">
        <v>69</v>
      </c>
      <c r="P75" s="29">
        <f t="shared" si="9"/>
        <v>0.030495664222561766</v>
      </c>
      <c r="Q75" s="36">
        <f t="shared" si="11"/>
        <v>26</v>
      </c>
      <c r="R75" s="36" t="s">
        <v>55</v>
      </c>
      <c r="S75" s="28">
        <v>10</v>
      </c>
      <c r="T75" s="36">
        <f t="shared" si="10"/>
        <v>6</v>
      </c>
    </row>
    <row r="76" spans="1:20" ht="12.75">
      <c r="A76" s="21">
        <v>70</v>
      </c>
      <c r="B76" s="21" t="s">
        <v>172</v>
      </c>
      <c r="C76" s="21" t="s">
        <v>173</v>
      </c>
      <c r="D76" s="21" t="s">
        <v>174</v>
      </c>
      <c r="E76" s="36">
        <v>1944</v>
      </c>
      <c r="F76" s="37">
        <v>1991</v>
      </c>
      <c r="G76" s="29">
        <v>0.031134259259259264</v>
      </c>
      <c r="H76" s="29">
        <v>0.028564814814814814</v>
      </c>
      <c r="I76" s="29">
        <v>0.034546834741574835</v>
      </c>
      <c r="J76" s="29">
        <v>0.03971064814814815</v>
      </c>
      <c r="K76" s="29">
        <v>0.03675925925925926</v>
      </c>
      <c r="L76" s="29">
        <v>0.035266203703703695</v>
      </c>
      <c r="M76" s="29">
        <f t="shared" si="3"/>
        <v>0.20598201992676002</v>
      </c>
      <c r="N76" s="36" t="s">
        <v>26</v>
      </c>
      <c r="O76" s="28">
        <v>70</v>
      </c>
      <c r="P76" s="29">
        <f t="shared" si="9"/>
        <v>0.03067490989229486</v>
      </c>
      <c r="Q76" s="36">
        <f t="shared" si="11"/>
        <v>47</v>
      </c>
      <c r="R76" s="36" t="s">
        <v>44</v>
      </c>
      <c r="S76" s="28">
        <v>16</v>
      </c>
      <c r="T76" s="36">
        <f t="shared" si="10"/>
        <v>6</v>
      </c>
    </row>
    <row r="77" spans="1:20" ht="12.75">
      <c r="A77" s="21">
        <v>71</v>
      </c>
      <c r="B77" s="21" t="s">
        <v>175</v>
      </c>
      <c r="C77" s="21" t="s">
        <v>24</v>
      </c>
      <c r="D77" s="21" t="s">
        <v>33</v>
      </c>
      <c r="E77" s="36">
        <v>1963</v>
      </c>
      <c r="F77" s="37">
        <v>1991</v>
      </c>
      <c r="G77" s="29">
        <v>0.031597222222222214</v>
      </c>
      <c r="H77" s="29">
        <v>0.02834490740740741</v>
      </c>
      <c r="I77" s="29">
        <v>0.03413018949846036</v>
      </c>
      <c r="J77" s="29">
        <v>0.03934027777777777</v>
      </c>
      <c r="K77" s="29">
        <v>0.03668981481481482</v>
      </c>
      <c r="L77" s="29">
        <v>0.0359375</v>
      </c>
      <c r="M77" s="29">
        <f t="shared" si="3"/>
        <v>0.2060399117206826</v>
      </c>
      <c r="N77" s="36" t="s">
        <v>26</v>
      </c>
      <c r="O77" s="28">
        <v>71</v>
      </c>
      <c r="P77" s="29">
        <f t="shared" si="9"/>
        <v>0.030683531157212597</v>
      </c>
      <c r="Q77" s="36">
        <f t="shared" si="11"/>
        <v>28</v>
      </c>
      <c r="R77" s="36" t="s">
        <v>55</v>
      </c>
      <c r="S77" s="28">
        <v>11</v>
      </c>
      <c r="T77" s="36">
        <f t="shared" si="10"/>
        <v>6</v>
      </c>
    </row>
    <row r="78" spans="1:20" ht="12.75">
      <c r="A78" s="21">
        <v>72</v>
      </c>
      <c r="B78" s="21" t="s">
        <v>176</v>
      </c>
      <c r="C78" s="21" t="s">
        <v>177</v>
      </c>
      <c r="D78" s="21" t="s">
        <v>178</v>
      </c>
      <c r="E78" s="36">
        <v>1941</v>
      </c>
      <c r="F78" s="37">
        <v>1991</v>
      </c>
      <c r="G78" s="29">
        <v>0.028344907407407412</v>
      </c>
      <c r="H78" s="29">
        <v>0.02648148148148148</v>
      </c>
      <c r="I78" s="29">
        <v>0.03047297014223335</v>
      </c>
      <c r="J78" s="29">
        <v>0.045717592592592594</v>
      </c>
      <c r="K78" s="29">
        <v>0.0424537037037037</v>
      </c>
      <c r="L78" s="29">
        <v>0.032719907407407406</v>
      </c>
      <c r="M78" s="29">
        <f t="shared" si="3"/>
        <v>0.20619056273482597</v>
      </c>
      <c r="N78" s="36" t="s">
        <v>26</v>
      </c>
      <c r="O78" s="28">
        <v>72</v>
      </c>
      <c r="P78" s="29">
        <f t="shared" si="9"/>
        <v>0.030705966155595822</v>
      </c>
      <c r="Q78" s="36">
        <f t="shared" si="11"/>
        <v>50</v>
      </c>
      <c r="R78" s="36" t="s">
        <v>82</v>
      </c>
      <c r="S78" s="28">
        <v>4</v>
      </c>
      <c r="T78" s="36">
        <f t="shared" si="10"/>
        <v>6</v>
      </c>
    </row>
    <row r="79" spans="1:20" ht="12.75">
      <c r="A79" s="21">
        <v>73</v>
      </c>
      <c r="B79" s="21" t="s">
        <v>91</v>
      </c>
      <c r="C79" s="21" t="s">
        <v>179</v>
      </c>
      <c r="D79" s="21" t="s">
        <v>159</v>
      </c>
      <c r="E79" s="36">
        <v>1945</v>
      </c>
      <c r="F79" s="37">
        <v>1991</v>
      </c>
      <c r="G79" s="29">
        <v>0.031203703703703702</v>
      </c>
      <c r="H79" s="29">
        <v>0.028229166666666673</v>
      </c>
      <c r="I79" s="29">
        <v>0.03424592428821439</v>
      </c>
      <c r="J79" s="29">
        <v>0.03951388888888889</v>
      </c>
      <c r="K79" s="29">
        <v>0.036990740740740734</v>
      </c>
      <c r="L79" s="29">
        <v>0.03626157407407408</v>
      </c>
      <c r="M79" s="29">
        <f t="shared" si="3"/>
        <v>0.20644499836228847</v>
      </c>
      <c r="N79" s="36" t="s">
        <v>26</v>
      </c>
      <c r="O79" s="28">
        <v>73</v>
      </c>
      <c r="P79" s="29">
        <f t="shared" si="9"/>
        <v>0.03074385679259694</v>
      </c>
      <c r="Q79" s="36">
        <f t="shared" si="11"/>
        <v>46</v>
      </c>
      <c r="R79" s="36" t="s">
        <v>44</v>
      </c>
      <c r="S79" s="28">
        <v>17</v>
      </c>
      <c r="T79" s="36">
        <f t="shared" si="10"/>
        <v>6</v>
      </c>
    </row>
    <row r="80" spans="1:20" ht="12.75">
      <c r="A80" s="21">
        <v>74</v>
      </c>
      <c r="B80" s="21" t="s">
        <v>180</v>
      </c>
      <c r="C80" s="21" t="s">
        <v>181</v>
      </c>
      <c r="D80" s="21" t="s">
        <v>25</v>
      </c>
      <c r="E80" s="36">
        <v>1969</v>
      </c>
      <c r="F80" s="37">
        <v>1991</v>
      </c>
      <c r="G80" s="29">
        <v>0.031435185185185184</v>
      </c>
      <c r="H80" s="29">
        <v>0.02850694444444444</v>
      </c>
      <c r="I80" s="29">
        <v>0.03348207467583785</v>
      </c>
      <c r="J80" s="29">
        <v>0.040462962962962964</v>
      </c>
      <c r="K80" s="29">
        <v>0.03721064814814815</v>
      </c>
      <c r="L80" s="29">
        <v>0.036099537037037034</v>
      </c>
      <c r="M80" s="29">
        <f t="shared" si="3"/>
        <v>0.2071973524536156</v>
      </c>
      <c r="N80" s="36" t="s">
        <v>26</v>
      </c>
      <c r="O80" s="28">
        <v>74</v>
      </c>
      <c r="P80" s="29">
        <f t="shared" si="9"/>
        <v>0.030855897610367174</v>
      </c>
      <c r="Q80" s="36">
        <f t="shared" si="11"/>
        <v>22</v>
      </c>
      <c r="R80" s="36" t="s">
        <v>55</v>
      </c>
      <c r="S80" s="28">
        <v>12</v>
      </c>
      <c r="T80" s="36">
        <f t="shared" si="10"/>
        <v>6</v>
      </c>
    </row>
    <row r="81" spans="1:20" ht="12.75">
      <c r="A81" s="21">
        <v>75</v>
      </c>
      <c r="B81" s="21" t="s">
        <v>182</v>
      </c>
      <c r="C81" s="21" t="s">
        <v>183</v>
      </c>
      <c r="D81" s="21" t="s">
        <v>70</v>
      </c>
      <c r="E81" s="36">
        <v>1957</v>
      </c>
      <c r="F81" s="37">
        <v>1991</v>
      </c>
      <c r="G81" s="29">
        <v>0.031516203703703706</v>
      </c>
      <c r="H81" s="29">
        <v>0.028819444444444446</v>
      </c>
      <c r="I81" s="29">
        <v>0.03462784909440265</v>
      </c>
      <c r="J81" s="29">
        <v>0.03953703703703703</v>
      </c>
      <c r="K81" s="29">
        <v>0.036469907407407395</v>
      </c>
      <c r="L81" s="29">
        <v>0.03633101851851852</v>
      </c>
      <c r="M81" s="29">
        <f t="shared" si="3"/>
        <v>0.20730146020551374</v>
      </c>
      <c r="N81" s="36" t="s">
        <v>26</v>
      </c>
      <c r="O81" s="28">
        <v>75</v>
      </c>
      <c r="P81" s="29">
        <f t="shared" si="9"/>
        <v>0.03087140137088812</v>
      </c>
      <c r="Q81" s="36">
        <f t="shared" si="11"/>
        <v>34</v>
      </c>
      <c r="R81" s="36" t="s">
        <v>27</v>
      </c>
      <c r="S81" s="28">
        <v>31</v>
      </c>
      <c r="T81" s="36">
        <f t="shared" si="10"/>
        <v>6</v>
      </c>
    </row>
    <row r="82" spans="1:20" ht="12.75">
      <c r="A82" s="21">
        <v>76</v>
      </c>
      <c r="B82" s="30" t="s">
        <v>560</v>
      </c>
      <c r="C82" s="30" t="s">
        <v>35</v>
      </c>
      <c r="D82" s="30" t="s">
        <v>318</v>
      </c>
      <c r="E82" s="42">
        <v>1957</v>
      </c>
      <c r="F82" s="37">
        <v>1991</v>
      </c>
      <c r="G82" s="29">
        <v>0.032407407407407406</v>
      </c>
      <c r="H82" s="29">
        <v>0.028182870370370372</v>
      </c>
      <c r="I82" s="29">
        <v>0.03421120385128818</v>
      </c>
      <c r="J82" s="29">
        <v>0.04113425925925926</v>
      </c>
      <c r="K82" s="29">
        <v>0.03596064814814815</v>
      </c>
      <c r="L82" s="29">
        <v>0.03553240740740741</v>
      </c>
      <c r="M82" s="29">
        <f t="shared" si="3"/>
        <v>0.20742879644388076</v>
      </c>
      <c r="N82" s="36" t="s">
        <v>26</v>
      </c>
      <c r="O82" s="28">
        <v>76</v>
      </c>
      <c r="P82" s="29">
        <f t="shared" si="9"/>
        <v>0.030890364325224236</v>
      </c>
      <c r="Q82" s="36">
        <f t="shared" si="11"/>
        <v>34</v>
      </c>
      <c r="R82" s="36" t="s">
        <v>27</v>
      </c>
      <c r="S82" s="28">
        <v>32</v>
      </c>
      <c r="T82" s="36">
        <f t="shared" si="10"/>
        <v>6</v>
      </c>
    </row>
    <row r="83" spans="1:20" ht="12.75">
      <c r="A83" s="21">
        <v>77</v>
      </c>
      <c r="B83" s="21" t="s">
        <v>184</v>
      </c>
      <c r="C83" s="21" t="s">
        <v>185</v>
      </c>
      <c r="D83" s="21" t="s">
        <v>129</v>
      </c>
      <c r="E83" s="38">
        <v>1942</v>
      </c>
      <c r="F83" s="37">
        <v>1991</v>
      </c>
      <c r="G83" s="29">
        <v>0.031331018518518515</v>
      </c>
      <c r="H83" s="29">
        <v>0.02871527777777778</v>
      </c>
      <c r="I83" s="29">
        <v>0.03432693864104219</v>
      </c>
      <c r="J83" s="29">
        <v>0.039872685185185185</v>
      </c>
      <c r="K83" s="29">
        <v>0.03708333333333334</v>
      </c>
      <c r="L83" s="29">
        <v>0.036180555555555556</v>
      </c>
      <c r="M83" s="29">
        <f t="shared" si="3"/>
        <v>0.20750980901141258</v>
      </c>
      <c r="N83" s="36" t="s">
        <v>26</v>
      </c>
      <c r="O83" s="28">
        <v>77</v>
      </c>
      <c r="P83" s="29">
        <f t="shared" si="9"/>
        <v>0.030902428743322795</v>
      </c>
      <c r="Q83" s="36">
        <f t="shared" si="11"/>
        <v>49</v>
      </c>
      <c r="R83" s="36" t="s">
        <v>44</v>
      </c>
      <c r="S83" s="28">
        <v>18</v>
      </c>
      <c r="T83" s="36">
        <f t="shared" si="10"/>
        <v>6</v>
      </c>
    </row>
    <row r="84" spans="1:20" ht="12.75">
      <c r="A84" s="21">
        <v>78</v>
      </c>
      <c r="B84" s="21" t="s">
        <v>186</v>
      </c>
      <c r="C84" s="21" t="s">
        <v>187</v>
      </c>
      <c r="D84" s="21"/>
      <c r="E84" s="36"/>
      <c r="F84" s="37">
        <v>1991</v>
      </c>
      <c r="G84" s="29">
        <v>0.03186342592592593</v>
      </c>
      <c r="H84" s="29">
        <v>0.02829861111111111</v>
      </c>
      <c r="I84" s="29">
        <v>0.03396816079280473</v>
      </c>
      <c r="J84" s="29">
        <v>0.039641203703703706</v>
      </c>
      <c r="K84" s="29">
        <v>0.0372337962962963</v>
      </c>
      <c r="L84" s="29">
        <v>0.03677083333333334</v>
      </c>
      <c r="M84" s="29">
        <f t="shared" si="3"/>
        <v>0.20777603116317514</v>
      </c>
      <c r="N84" s="36" t="s">
        <v>26</v>
      </c>
      <c r="O84" s="28">
        <v>78</v>
      </c>
      <c r="P84" s="29">
        <f t="shared" si="9"/>
        <v>0.030942074633384234</v>
      </c>
      <c r="Q84" s="36" t="s">
        <v>0</v>
      </c>
      <c r="R84" s="36" t="s">
        <v>407</v>
      </c>
      <c r="S84" s="28"/>
      <c r="T84" s="36">
        <f t="shared" si="10"/>
        <v>6</v>
      </c>
    </row>
    <row r="85" spans="1:20" ht="12.75">
      <c r="A85" s="21">
        <v>79</v>
      </c>
      <c r="B85" s="21" t="s">
        <v>188</v>
      </c>
      <c r="C85" s="21" t="s">
        <v>89</v>
      </c>
      <c r="D85" s="21" t="s">
        <v>87</v>
      </c>
      <c r="E85" s="36">
        <v>1945</v>
      </c>
      <c r="F85" s="37">
        <v>1991</v>
      </c>
      <c r="G85" s="29">
        <v>0.03184027777777778</v>
      </c>
      <c r="H85" s="29">
        <v>0.02866898148148148</v>
      </c>
      <c r="I85" s="29">
        <v>0.03440795299387001</v>
      </c>
      <c r="J85" s="29">
        <v>0.03967592592592593</v>
      </c>
      <c r="K85" s="29">
        <v>0.03710648148148148</v>
      </c>
      <c r="L85" s="29">
        <v>0.03633101851851852</v>
      </c>
      <c r="M85" s="29">
        <f t="shared" si="3"/>
        <v>0.2080306381790552</v>
      </c>
      <c r="N85" s="36" t="s">
        <v>26</v>
      </c>
      <c r="O85" s="28">
        <v>79</v>
      </c>
      <c r="P85" s="29">
        <f t="shared" si="9"/>
        <v>0.030979990793604646</v>
      </c>
      <c r="Q85" s="36">
        <f aca="true" t="shared" si="12" ref="Q85:Q92">F85-E85</f>
        <v>46</v>
      </c>
      <c r="R85" s="36" t="s">
        <v>44</v>
      </c>
      <c r="S85" s="28">
        <v>19</v>
      </c>
      <c r="T85" s="36">
        <f t="shared" si="10"/>
        <v>6</v>
      </c>
    </row>
    <row r="86" spans="1:20" ht="12.75">
      <c r="A86" s="21">
        <v>80</v>
      </c>
      <c r="B86" s="21" t="s">
        <v>189</v>
      </c>
      <c r="C86" s="26" t="s">
        <v>40</v>
      </c>
      <c r="D86" s="21" t="s">
        <v>121</v>
      </c>
      <c r="E86" s="36">
        <v>1940</v>
      </c>
      <c r="F86" s="37">
        <v>1991</v>
      </c>
      <c r="G86" s="29">
        <v>0.031134259259259264</v>
      </c>
      <c r="H86" s="29">
        <v>0.028993055555555553</v>
      </c>
      <c r="I86" s="29">
        <v>0.0343963795148946</v>
      </c>
      <c r="J86" s="29">
        <v>0.03988425925925926</v>
      </c>
      <c r="K86" s="29">
        <v>0.03675925925925926</v>
      </c>
      <c r="L86" s="29">
        <v>0.03695601851851852</v>
      </c>
      <c r="M86" s="29">
        <f t="shared" si="3"/>
        <v>0.20812323136674646</v>
      </c>
      <c r="N86" s="36" t="s">
        <v>26</v>
      </c>
      <c r="O86" s="28">
        <v>80</v>
      </c>
      <c r="P86" s="29">
        <f t="shared" si="9"/>
        <v>0.030993779801451442</v>
      </c>
      <c r="Q86" s="36">
        <f t="shared" si="12"/>
        <v>51</v>
      </c>
      <c r="R86" s="36" t="s">
        <v>82</v>
      </c>
      <c r="S86" s="28">
        <v>5</v>
      </c>
      <c r="T86" s="36">
        <f t="shared" si="10"/>
        <v>6</v>
      </c>
    </row>
    <row r="87" spans="1:20" ht="12.75">
      <c r="A87" s="21">
        <v>81</v>
      </c>
      <c r="B87" s="21" t="s">
        <v>190</v>
      </c>
      <c r="C87" s="21" t="s">
        <v>51</v>
      </c>
      <c r="D87" s="21" t="s">
        <v>170</v>
      </c>
      <c r="E87" s="36">
        <v>1953</v>
      </c>
      <c r="F87" s="37">
        <v>1991</v>
      </c>
      <c r="G87" s="29">
        <v>0.03181712962962963</v>
      </c>
      <c r="H87" s="29">
        <v>0.028993055555555553</v>
      </c>
      <c r="I87" s="29">
        <v>0.03417648341436197</v>
      </c>
      <c r="J87" s="29">
        <v>0.03990740740740741</v>
      </c>
      <c r="K87" s="29">
        <v>0.03777777777777778</v>
      </c>
      <c r="L87" s="29">
        <v>0.03622685185185186</v>
      </c>
      <c r="M87" s="29">
        <f t="shared" si="3"/>
        <v>0.2088987056365842</v>
      </c>
      <c r="N87" s="36" t="s">
        <v>26</v>
      </c>
      <c r="O87" s="28">
        <v>81</v>
      </c>
      <c r="P87" s="29">
        <f t="shared" si="9"/>
        <v>0.03110926368378022</v>
      </c>
      <c r="Q87" s="36">
        <f t="shared" si="12"/>
        <v>38</v>
      </c>
      <c r="R87" s="36" t="s">
        <v>27</v>
      </c>
      <c r="S87" s="28">
        <v>33</v>
      </c>
      <c r="T87" s="36">
        <f t="shared" si="10"/>
        <v>6</v>
      </c>
    </row>
    <row r="88" spans="1:20" ht="12.75">
      <c r="A88" s="21">
        <v>82</v>
      </c>
      <c r="B88" s="21" t="s">
        <v>191</v>
      </c>
      <c r="C88" s="21" t="s">
        <v>192</v>
      </c>
      <c r="D88" s="21" t="s">
        <v>81</v>
      </c>
      <c r="E88" s="36">
        <v>1954</v>
      </c>
      <c r="F88" s="37">
        <v>1991</v>
      </c>
      <c r="G88" s="29">
        <v>0.03177083333333333</v>
      </c>
      <c r="H88" s="29">
        <v>0.028171296296296302</v>
      </c>
      <c r="I88" s="29">
        <v>0.035426419143705375</v>
      </c>
      <c r="J88" s="29">
        <v>0.04006944444444444</v>
      </c>
      <c r="K88" s="29">
        <v>0.03788194444444445</v>
      </c>
      <c r="L88" s="29">
        <v>0.036284722222222225</v>
      </c>
      <c r="M88" s="29">
        <f t="shared" si="3"/>
        <v>0.20960465988444613</v>
      </c>
      <c r="N88" s="36" t="s">
        <v>26</v>
      </c>
      <c r="O88" s="28">
        <v>82</v>
      </c>
      <c r="P88" s="29">
        <f t="shared" si="9"/>
        <v>0.031214394621659883</v>
      </c>
      <c r="Q88" s="36">
        <f t="shared" si="12"/>
        <v>37</v>
      </c>
      <c r="R88" s="36" t="s">
        <v>27</v>
      </c>
      <c r="S88" s="28">
        <v>34</v>
      </c>
      <c r="T88" s="36">
        <f t="shared" si="10"/>
        <v>6</v>
      </c>
    </row>
    <row r="89" spans="1:20" ht="12.75">
      <c r="A89" s="21">
        <v>83</v>
      </c>
      <c r="B89" s="21" t="s">
        <v>193</v>
      </c>
      <c r="C89" s="21" t="s">
        <v>151</v>
      </c>
      <c r="D89" s="21" t="s">
        <v>194</v>
      </c>
      <c r="E89" s="36">
        <v>1960</v>
      </c>
      <c r="F89" s="37">
        <v>1991</v>
      </c>
      <c r="G89" s="29">
        <v>0.03547453703703704</v>
      </c>
      <c r="H89" s="29">
        <v>0.02826388888888889</v>
      </c>
      <c r="I89" s="29">
        <v>0.03432693864104219</v>
      </c>
      <c r="J89" s="29">
        <v>0.03945601851851852</v>
      </c>
      <c r="K89" s="29">
        <v>0.03630787037037037</v>
      </c>
      <c r="L89" s="29">
        <v>0.03644675925925927</v>
      </c>
      <c r="M89" s="29">
        <f t="shared" si="3"/>
        <v>0.21027601271511628</v>
      </c>
      <c r="N89" s="36" t="s">
        <v>26</v>
      </c>
      <c r="O89" s="28">
        <v>83</v>
      </c>
      <c r="P89" s="29">
        <f t="shared" si="9"/>
        <v>0.031314372705155066</v>
      </c>
      <c r="Q89" s="36">
        <f t="shared" si="12"/>
        <v>31</v>
      </c>
      <c r="R89" s="36" t="s">
        <v>27</v>
      </c>
      <c r="S89" s="28">
        <v>35</v>
      </c>
      <c r="T89" s="36">
        <f t="shared" si="10"/>
        <v>6</v>
      </c>
    </row>
    <row r="90" spans="1:20" ht="12.75">
      <c r="A90" s="21">
        <v>84</v>
      </c>
      <c r="B90" s="21" t="s">
        <v>154</v>
      </c>
      <c r="C90" s="21" t="s">
        <v>195</v>
      </c>
      <c r="D90" s="21" t="s">
        <v>70</v>
      </c>
      <c r="E90" s="36">
        <v>1938</v>
      </c>
      <c r="F90" s="37">
        <v>1991</v>
      </c>
      <c r="G90" s="29">
        <v>0.03149305555555556</v>
      </c>
      <c r="H90" s="29">
        <v>0.02893518518518519</v>
      </c>
      <c r="I90" s="29">
        <v>0.03509078825341872</v>
      </c>
      <c r="J90" s="29">
        <v>0.04012731481481482</v>
      </c>
      <c r="K90" s="29">
        <v>0.03806712962962963</v>
      </c>
      <c r="L90" s="29">
        <v>0.03674768518518518</v>
      </c>
      <c r="M90" s="29">
        <f t="shared" si="3"/>
        <v>0.21046115862378909</v>
      </c>
      <c r="N90" s="36" t="s">
        <v>26</v>
      </c>
      <c r="O90" s="28">
        <v>84</v>
      </c>
      <c r="P90" s="29">
        <f t="shared" si="9"/>
        <v>0.031341944694533</v>
      </c>
      <c r="Q90" s="36">
        <f t="shared" si="12"/>
        <v>53</v>
      </c>
      <c r="R90" s="36" t="s">
        <v>82</v>
      </c>
      <c r="S90" s="28">
        <v>6</v>
      </c>
      <c r="T90" s="36">
        <f t="shared" si="10"/>
        <v>6</v>
      </c>
    </row>
    <row r="91" spans="1:20" ht="12.75">
      <c r="A91" s="21">
        <v>85</v>
      </c>
      <c r="B91" s="21" t="s">
        <v>91</v>
      </c>
      <c r="C91" s="21" t="s">
        <v>153</v>
      </c>
      <c r="D91" s="21" t="s">
        <v>196</v>
      </c>
      <c r="E91" s="36">
        <v>1957</v>
      </c>
      <c r="F91" s="37">
        <v>1991</v>
      </c>
      <c r="G91" s="29">
        <v>0.03253472222222222</v>
      </c>
      <c r="H91" s="29">
        <v>0.028877314814814817</v>
      </c>
      <c r="I91" s="29">
        <v>0.0349056125898123</v>
      </c>
      <c r="J91" s="29">
        <v>0.04028935185185185</v>
      </c>
      <c r="K91" s="29">
        <v>0.037395833333333336</v>
      </c>
      <c r="L91" s="29">
        <v>0.03673611111111111</v>
      </c>
      <c r="M91" s="29">
        <f t="shared" si="3"/>
        <v>0.21073894592314565</v>
      </c>
      <c r="N91" s="36" t="s">
        <v>26</v>
      </c>
      <c r="O91" s="28">
        <v>85</v>
      </c>
      <c r="P91" s="29">
        <f t="shared" si="9"/>
        <v>0.03138331287016316</v>
      </c>
      <c r="Q91" s="36">
        <f t="shared" si="12"/>
        <v>34</v>
      </c>
      <c r="R91" s="36" t="s">
        <v>27</v>
      </c>
      <c r="S91" s="28">
        <v>36</v>
      </c>
      <c r="T91" s="36">
        <f t="shared" si="10"/>
        <v>6</v>
      </c>
    </row>
    <row r="92" spans="1:20" ht="12.75">
      <c r="A92" s="21">
        <v>86</v>
      </c>
      <c r="B92" s="21" t="s">
        <v>197</v>
      </c>
      <c r="C92" s="21" t="s">
        <v>118</v>
      </c>
      <c r="D92" s="21" t="s">
        <v>198</v>
      </c>
      <c r="E92" s="36">
        <v>1955</v>
      </c>
      <c r="F92" s="37">
        <v>1991</v>
      </c>
      <c r="G92" s="29">
        <v>0.032997685185185185</v>
      </c>
      <c r="H92" s="29">
        <v>0.029293981481481476</v>
      </c>
      <c r="I92" s="29">
        <v>0.03558844784936101</v>
      </c>
      <c r="J92" s="29">
        <v>0.04107638888888889</v>
      </c>
      <c r="K92" s="29">
        <v>0.03688657407407408</v>
      </c>
      <c r="L92" s="29">
        <v>0.035543981481481475</v>
      </c>
      <c r="M92" s="29">
        <f t="shared" si="3"/>
        <v>0.2113870589604721</v>
      </c>
      <c r="N92" s="36" t="s">
        <v>26</v>
      </c>
      <c r="O92" s="28">
        <v>86</v>
      </c>
      <c r="P92" s="29">
        <f t="shared" si="9"/>
        <v>0.03147983007601967</v>
      </c>
      <c r="Q92" s="36">
        <f t="shared" si="12"/>
        <v>36</v>
      </c>
      <c r="R92" s="36" t="s">
        <v>27</v>
      </c>
      <c r="S92" s="28">
        <v>37</v>
      </c>
      <c r="T92" s="36">
        <f t="shared" si="10"/>
        <v>6</v>
      </c>
    </row>
    <row r="93" spans="1:20" ht="12.75">
      <c r="A93" s="21">
        <v>87</v>
      </c>
      <c r="B93" s="21" t="s">
        <v>199</v>
      </c>
      <c r="C93" s="21" t="s">
        <v>38</v>
      </c>
      <c r="D93" s="21" t="s">
        <v>200</v>
      </c>
      <c r="E93" s="36"/>
      <c r="F93" s="37">
        <v>1991</v>
      </c>
      <c r="G93" s="29">
        <v>0.032997685185185185</v>
      </c>
      <c r="H93" s="29">
        <v>0.02954861111111111</v>
      </c>
      <c r="I93" s="29">
        <v>0.035067641295467925</v>
      </c>
      <c r="J93" s="29">
        <v>0.04091435185185185</v>
      </c>
      <c r="K93" s="29">
        <v>0.036967592592592594</v>
      </c>
      <c r="L93" s="29">
        <v>0.036099537037037034</v>
      </c>
      <c r="M93" s="29">
        <f t="shared" si="3"/>
        <v>0.21159541907324567</v>
      </c>
      <c r="N93" s="36" t="s">
        <v>26</v>
      </c>
      <c r="O93" s="28">
        <v>87</v>
      </c>
      <c r="P93" s="29">
        <f t="shared" si="9"/>
        <v>0.03151085913227784</v>
      </c>
      <c r="Q93" s="36" t="s">
        <v>0</v>
      </c>
      <c r="R93" s="36" t="s">
        <v>55</v>
      </c>
      <c r="S93" s="28"/>
      <c r="T93" s="36">
        <f t="shared" si="10"/>
        <v>6</v>
      </c>
    </row>
    <row r="94" spans="1:20" ht="12.75">
      <c r="A94" s="21">
        <v>88</v>
      </c>
      <c r="B94" s="32" t="s">
        <v>201</v>
      </c>
      <c r="C94" s="32" t="s">
        <v>202</v>
      </c>
      <c r="D94" s="32" t="s">
        <v>203</v>
      </c>
      <c r="E94" s="38">
        <v>1955</v>
      </c>
      <c r="F94" s="36">
        <v>1991</v>
      </c>
      <c r="G94" s="29">
        <v>0.03319444444444444</v>
      </c>
      <c r="H94" s="29">
        <v>0.029745370370370363</v>
      </c>
      <c r="I94" s="29">
        <v>0.03503292085854172</v>
      </c>
      <c r="J94" s="29">
        <v>0.04100694444444444</v>
      </c>
      <c r="K94" s="29">
        <v>0.036944444444444446</v>
      </c>
      <c r="L94" s="29">
        <v>0.0359837962962963</v>
      </c>
      <c r="M94" s="29">
        <f t="shared" si="3"/>
        <v>0.21190792085854174</v>
      </c>
      <c r="N94" s="29" t="s">
        <v>26</v>
      </c>
      <c r="O94" s="28">
        <v>88</v>
      </c>
      <c r="P94" s="29">
        <f t="shared" si="9"/>
        <v>0.03155739700052743</v>
      </c>
      <c r="Q94" s="36">
        <f aca="true" t="shared" si="13" ref="Q94:Q99">F94-E94</f>
        <v>36</v>
      </c>
      <c r="R94" s="36" t="s">
        <v>27</v>
      </c>
      <c r="S94" s="28">
        <v>38</v>
      </c>
      <c r="T94" s="36">
        <f t="shared" si="10"/>
        <v>6</v>
      </c>
    </row>
    <row r="95" spans="1:20" ht="12.75">
      <c r="A95" s="21">
        <v>89</v>
      </c>
      <c r="B95" s="21" t="s">
        <v>204</v>
      </c>
      <c r="C95" s="21" t="s">
        <v>205</v>
      </c>
      <c r="D95" s="21" t="s">
        <v>87</v>
      </c>
      <c r="E95" s="36">
        <v>1941</v>
      </c>
      <c r="F95" s="37">
        <v>1991</v>
      </c>
      <c r="G95" s="29">
        <v>0.03189814814814814</v>
      </c>
      <c r="H95" s="29">
        <v>0.02903935185185186</v>
      </c>
      <c r="I95" s="29">
        <v>0.03511393521136954</v>
      </c>
      <c r="J95" s="29">
        <v>0.0410300925925926</v>
      </c>
      <c r="K95" s="29">
        <v>0.037442129629629624</v>
      </c>
      <c r="L95" s="29">
        <v>0.03761574074074074</v>
      </c>
      <c r="M95" s="29">
        <f t="shared" si="3"/>
        <v>0.21213939817433253</v>
      </c>
      <c r="N95" s="36" t="s">
        <v>26</v>
      </c>
      <c r="O95" s="28">
        <v>89</v>
      </c>
      <c r="P95" s="29">
        <f t="shared" si="9"/>
        <v>0.03159186867823269</v>
      </c>
      <c r="Q95" s="36">
        <f t="shared" si="13"/>
        <v>50</v>
      </c>
      <c r="R95" s="36" t="s">
        <v>82</v>
      </c>
      <c r="S95" s="28">
        <v>7</v>
      </c>
      <c r="T95" s="36">
        <f t="shared" si="10"/>
        <v>6</v>
      </c>
    </row>
    <row r="96" spans="1:20" ht="12.75">
      <c r="A96" s="21">
        <v>90</v>
      </c>
      <c r="B96" s="21" t="s">
        <v>164</v>
      </c>
      <c r="C96" s="21" t="s">
        <v>153</v>
      </c>
      <c r="D96" s="21" t="s">
        <v>166</v>
      </c>
      <c r="E96" s="36">
        <v>1954</v>
      </c>
      <c r="F96" s="37">
        <v>1991</v>
      </c>
      <c r="G96" s="29">
        <v>0.03003472222222222</v>
      </c>
      <c r="H96" s="29">
        <v>0.0278125</v>
      </c>
      <c r="I96" s="29">
        <v>0.03413018949846036</v>
      </c>
      <c r="J96" s="29">
        <v>0.04109953703703704</v>
      </c>
      <c r="K96" s="29">
        <v>0.039560185185185184</v>
      </c>
      <c r="L96" s="29">
        <v>0.03989583333333333</v>
      </c>
      <c r="M96" s="29">
        <f t="shared" si="3"/>
        <v>0.21253296727623813</v>
      </c>
      <c r="N96" s="36" t="s">
        <v>26</v>
      </c>
      <c r="O96" s="28">
        <v>90</v>
      </c>
      <c r="P96" s="29">
        <f t="shared" si="9"/>
        <v>0.03165047911783144</v>
      </c>
      <c r="Q96" s="36">
        <f t="shared" si="13"/>
        <v>37</v>
      </c>
      <c r="R96" s="36" t="s">
        <v>27</v>
      </c>
      <c r="S96" s="28">
        <v>39</v>
      </c>
      <c r="T96" s="36">
        <f t="shared" si="10"/>
        <v>6</v>
      </c>
    </row>
    <row r="97" spans="1:20" ht="12.75">
      <c r="A97" s="21">
        <v>91</v>
      </c>
      <c r="B97" s="21" t="s">
        <v>206</v>
      </c>
      <c r="C97" s="21" t="s">
        <v>207</v>
      </c>
      <c r="D97" s="30" t="s">
        <v>198</v>
      </c>
      <c r="E97" s="38">
        <v>1957</v>
      </c>
      <c r="F97" s="37">
        <v>1991</v>
      </c>
      <c r="G97" s="29">
        <v>0.03275462962962963</v>
      </c>
      <c r="H97" s="29">
        <v>0.0296875</v>
      </c>
      <c r="I97" s="29">
        <v>0.03541484566472998</v>
      </c>
      <c r="J97" s="29">
        <v>0.04055555555555555</v>
      </c>
      <c r="K97" s="29">
        <v>0.03756944444444445</v>
      </c>
      <c r="L97" s="29">
        <v>0.03667824074074074</v>
      </c>
      <c r="M97" s="29">
        <f t="shared" si="3"/>
        <v>0.21266021603510035</v>
      </c>
      <c r="N97" s="36" t="s">
        <v>26</v>
      </c>
      <c r="O97" s="28">
        <v>91</v>
      </c>
      <c r="P97" s="29">
        <f t="shared" si="9"/>
        <v>0.03166942904469104</v>
      </c>
      <c r="Q97" s="36">
        <f t="shared" si="13"/>
        <v>34</v>
      </c>
      <c r="R97" s="36" t="s">
        <v>27</v>
      </c>
      <c r="S97" s="28">
        <v>40</v>
      </c>
      <c r="T97" s="36">
        <f t="shared" si="10"/>
        <v>6</v>
      </c>
    </row>
    <row r="98" spans="1:20" ht="12.75">
      <c r="A98" s="21">
        <v>92</v>
      </c>
      <c r="B98" s="21" t="s">
        <v>208</v>
      </c>
      <c r="C98" s="21" t="s">
        <v>156</v>
      </c>
      <c r="D98" s="21"/>
      <c r="E98" s="36">
        <v>1953</v>
      </c>
      <c r="F98" s="37">
        <v>1991</v>
      </c>
      <c r="G98" s="29">
        <v>0.033530092592592584</v>
      </c>
      <c r="H98" s="29">
        <v>0.029618055555555554</v>
      </c>
      <c r="I98" s="29">
        <v>0.03538012522780378</v>
      </c>
      <c r="J98" s="29">
        <v>0.04083333333333333</v>
      </c>
      <c r="K98" s="29">
        <v>0.0372800925925926</v>
      </c>
      <c r="L98" s="29">
        <v>0.036238425925925924</v>
      </c>
      <c r="M98" s="29">
        <f t="shared" si="3"/>
        <v>0.21288012522780375</v>
      </c>
      <c r="N98" s="36" t="s">
        <v>26</v>
      </c>
      <c r="O98" s="28">
        <v>92</v>
      </c>
      <c r="P98" s="29">
        <f t="shared" si="9"/>
        <v>0.03170217799371612</v>
      </c>
      <c r="Q98" s="36">
        <f t="shared" si="13"/>
        <v>38</v>
      </c>
      <c r="R98" s="36" t="s">
        <v>27</v>
      </c>
      <c r="S98" s="28">
        <v>41</v>
      </c>
      <c r="T98" s="36">
        <f t="shared" si="10"/>
        <v>6</v>
      </c>
    </row>
    <row r="99" spans="1:20" ht="12.75">
      <c r="A99" s="21">
        <v>93</v>
      </c>
      <c r="B99" s="21" t="s">
        <v>91</v>
      </c>
      <c r="C99" s="21" t="s">
        <v>209</v>
      </c>
      <c r="D99" s="21" t="s">
        <v>30</v>
      </c>
      <c r="E99" s="36">
        <v>1966</v>
      </c>
      <c r="F99" s="37">
        <v>1991</v>
      </c>
      <c r="G99" s="29">
        <v>0.031875</v>
      </c>
      <c r="H99" s="29">
        <v>0.028981481481481483</v>
      </c>
      <c r="I99" s="29">
        <v>0.03452368778362403</v>
      </c>
      <c r="J99" s="29">
        <v>0.043009259259259254</v>
      </c>
      <c r="K99" s="29">
        <v>0.037245370370370366</v>
      </c>
      <c r="L99" s="29">
        <v>0.0375462962962963</v>
      </c>
      <c r="M99" s="29">
        <f t="shared" si="3"/>
        <v>0.21318109519103143</v>
      </c>
      <c r="N99" s="36" t="s">
        <v>26</v>
      </c>
      <c r="O99" s="28">
        <v>93</v>
      </c>
      <c r="P99" s="29">
        <f t="shared" si="9"/>
        <v>0.03174699853924518</v>
      </c>
      <c r="Q99" s="36">
        <f t="shared" si="13"/>
        <v>25</v>
      </c>
      <c r="R99" s="36" t="s">
        <v>55</v>
      </c>
      <c r="S99" s="28">
        <v>13</v>
      </c>
      <c r="T99" s="36">
        <f t="shared" si="10"/>
        <v>6</v>
      </c>
    </row>
    <row r="100" spans="1:20" ht="12.75">
      <c r="A100" s="21">
        <v>94</v>
      </c>
      <c r="B100" s="21" t="s">
        <v>210</v>
      </c>
      <c r="C100" s="21" t="s">
        <v>211</v>
      </c>
      <c r="D100" s="21"/>
      <c r="E100" s="36"/>
      <c r="F100" s="37">
        <v>1991</v>
      </c>
      <c r="G100" s="29">
        <v>0.03262731481481482</v>
      </c>
      <c r="H100" s="29">
        <v>0.029108796296296303</v>
      </c>
      <c r="I100" s="29">
        <v>0.03503292085854172</v>
      </c>
      <c r="J100" s="29">
        <v>0.04178240740740741</v>
      </c>
      <c r="K100" s="29">
        <v>0.03820601851851852</v>
      </c>
      <c r="L100" s="29">
        <v>0.03681712962962963</v>
      </c>
      <c r="M100" s="29">
        <f t="shared" si="3"/>
        <v>0.2135745875252084</v>
      </c>
      <c r="N100" s="36" t="s">
        <v>26</v>
      </c>
      <c r="O100" s="28">
        <v>94</v>
      </c>
      <c r="P100" s="29">
        <f t="shared" si="9"/>
        <v>0.031805597546568636</v>
      </c>
      <c r="Q100" s="36" t="s">
        <v>0</v>
      </c>
      <c r="R100" s="36" t="s">
        <v>407</v>
      </c>
      <c r="S100" s="28"/>
      <c r="T100" s="36">
        <f t="shared" si="10"/>
        <v>6</v>
      </c>
    </row>
    <row r="101" spans="1:20" ht="12.75">
      <c r="A101" s="21">
        <v>95</v>
      </c>
      <c r="B101" s="21" t="s">
        <v>212</v>
      </c>
      <c r="C101" s="21" t="s">
        <v>213</v>
      </c>
      <c r="D101" s="21" t="s">
        <v>196</v>
      </c>
      <c r="E101" s="36">
        <v>1950</v>
      </c>
      <c r="F101" s="37">
        <v>1991</v>
      </c>
      <c r="G101" s="29">
        <v>0.031828703703703706</v>
      </c>
      <c r="H101" s="29">
        <v>0.029618055555555554</v>
      </c>
      <c r="I101" s="29">
        <v>0.035947225697598464</v>
      </c>
      <c r="J101" s="29">
        <v>0.04106481481481481</v>
      </c>
      <c r="K101" s="29">
        <v>0.03855324074074074</v>
      </c>
      <c r="L101" s="29">
        <v>0.03697916666666667</v>
      </c>
      <c r="M101" s="29">
        <f t="shared" si="3"/>
        <v>0.21399120717907993</v>
      </c>
      <c r="N101" s="36" t="s">
        <v>26</v>
      </c>
      <c r="O101" s="28">
        <v>95</v>
      </c>
      <c r="P101" s="29">
        <f t="shared" si="9"/>
        <v>0.03186764068191808</v>
      </c>
      <c r="Q101" s="36">
        <f>F101-E101</f>
        <v>41</v>
      </c>
      <c r="R101" s="36" t="s">
        <v>44</v>
      </c>
      <c r="S101" s="28">
        <v>20</v>
      </c>
      <c r="T101" s="36">
        <f t="shared" si="10"/>
        <v>6</v>
      </c>
    </row>
    <row r="102" spans="1:20" ht="12.75">
      <c r="A102" s="21">
        <v>96</v>
      </c>
      <c r="B102" s="21" t="s">
        <v>214</v>
      </c>
      <c r="C102" s="21" t="s">
        <v>215</v>
      </c>
      <c r="D102" s="21" t="s">
        <v>216</v>
      </c>
      <c r="E102" s="36">
        <v>1942</v>
      </c>
      <c r="F102" s="37">
        <v>1991</v>
      </c>
      <c r="G102" s="29">
        <v>0.03292824074074074</v>
      </c>
      <c r="H102" s="29">
        <v>0.029583333333333333</v>
      </c>
      <c r="I102" s="29">
        <v>0.035576874370385606</v>
      </c>
      <c r="J102" s="29">
        <v>0.040844907407407406</v>
      </c>
      <c r="K102" s="29">
        <v>0.038078703703703705</v>
      </c>
      <c r="L102" s="29">
        <v>0.03747685185185185</v>
      </c>
      <c r="M102" s="29">
        <f t="shared" si="3"/>
        <v>0.21448891140742263</v>
      </c>
      <c r="N102" s="36" t="s">
        <v>26</v>
      </c>
      <c r="O102" s="28">
        <v>96</v>
      </c>
      <c r="P102" s="29">
        <f t="shared" si="9"/>
        <v>0.03194175895866308</v>
      </c>
      <c r="Q102" s="36">
        <f>F102-E102</f>
        <v>49</v>
      </c>
      <c r="R102" s="36" t="s">
        <v>44</v>
      </c>
      <c r="S102" s="28">
        <v>21</v>
      </c>
      <c r="T102" s="36">
        <f t="shared" si="10"/>
        <v>6</v>
      </c>
    </row>
    <row r="103" spans="1:20" ht="12.75">
      <c r="A103" s="21">
        <v>97</v>
      </c>
      <c r="B103" s="21" t="s">
        <v>217</v>
      </c>
      <c r="C103" s="21" t="s">
        <v>111</v>
      </c>
      <c r="D103" s="21"/>
      <c r="E103" s="36"/>
      <c r="F103" s="37">
        <v>1991</v>
      </c>
      <c r="G103" s="29">
        <v>0.03344907407407407</v>
      </c>
      <c r="H103" s="29">
        <v>0.02988425925925926</v>
      </c>
      <c r="I103" s="29">
        <v>0.03538012522780378</v>
      </c>
      <c r="J103" s="29">
        <v>0.041608796296296297</v>
      </c>
      <c r="K103" s="29">
        <v>0.03918981481481481</v>
      </c>
      <c r="L103" s="29">
        <v>0.036909722222222226</v>
      </c>
      <c r="M103" s="29">
        <f t="shared" si="3"/>
        <v>0.21642179189447044</v>
      </c>
      <c r="N103" s="36" t="s">
        <v>26</v>
      </c>
      <c r="O103" s="28">
        <v>97</v>
      </c>
      <c r="P103" s="29">
        <f aca="true" t="shared" si="14" ref="P103:P134">M103/67.15*10</f>
        <v>0.032229604154053675</v>
      </c>
      <c r="Q103" s="36" t="s">
        <v>0</v>
      </c>
      <c r="R103" s="36" t="s">
        <v>407</v>
      </c>
      <c r="S103" s="28"/>
      <c r="T103" s="36">
        <f aca="true" t="shared" si="15" ref="T103:T135">COUNT(G103:L103)</f>
        <v>6</v>
      </c>
    </row>
    <row r="104" spans="1:20" ht="12.75">
      <c r="A104" s="21">
        <v>98</v>
      </c>
      <c r="B104" s="21" t="s">
        <v>218</v>
      </c>
      <c r="C104" s="21" t="s">
        <v>219</v>
      </c>
      <c r="D104" s="21" t="s">
        <v>70</v>
      </c>
      <c r="E104" s="36">
        <v>1957</v>
      </c>
      <c r="F104" s="37">
        <v>1991</v>
      </c>
      <c r="G104" s="29">
        <v>0.03269675925925926</v>
      </c>
      <c r="H104" s="29">
        <v>0.029618055555555554</v>
      </c>
      <c r="I104" s="29">
        <v>0.03600509309247549</v>
      </c>
      <c r="J104" s="29">
        <v>0.042361111111111106</v>
      </c>
      <c r="K104" s="29">
        <v>0.03888888888888889</v>
      </c>
      <c r="L104" s="29">
        <v>0.03770833333333332</v>
      </c>
      <c r="M104" s="29">
        <f t="shared" si="3"/>
        <v>0.21727824124062362</v>
      </c>
      <c r="N104" s="36" t="s">
        <v>26</v>
      </c>
      <c r="O104" s="28">
        <v>98</v>
      </c>
      <c r="P104" s="29">
        <f t="shared" si="14"/>
        <v>0.03235714687127678</v>
      </c>
      <c r="Q104" s="36">
        <f aca="true" t="shared" si="16" ref="Q104:Q116">F104-E104</f>
        <v>34</v>
      </c>
      <c r="R104" s="36" t="s">
        <v>27</v>
      </c>
      <c r="S104" s="28">
        <v>42</v>
      </c>
      <c r="T104" s="36">
        <f t="shared" si="15"/>
        <v>6</v>
      </c>
    </row>
    <row r="105" spans="1:20" ht="12.75">
      <c r="A105" s="21">
        <v>99</v>
      </c>
      <c r="B105" s="21" t="s">
        <v>220</v>
      </c>
      <c r="C105" s="21" t="s">
        <v>158</v>
      </c>
      <c r="D105" s="21" t="s">
        <v>221</v>
      </c>
      <c r="E105" s="36">
        <v>1943</v>
      </c>
      <c r="F105" s="37">
        <v>1991</v>
      </c>
      <c r="G105" s="29">
        <v>0.03417824074074074</v>
      </c>
      <c r="H105" s="29">
        <v>0.030092592592592598</v>
      </c>
      <c r="I105" s="29">
        <v>0.0361092544032541</v>
      </c>
      <c r="J105" s="29">
        <v>0.041192129629629634</v>
      </c>
      <c r="K105" s="29">
        <v>0.038252314814814815</v>
      </c>
      <c r="L105" s="29">
        <v>0.0379050925925926</v>
      </c>
      <c r="M105" s="29">
        <f t="shared" si="3"/>
        <v>0.21772962477362445</v>
      </c>
      <c r="N105" s="36" t="s">
        <v>26</v>
      </c>
      <c r="O105" s="28">
        <v>99</v>
      </c>
      <c r="P105" s="29">
        <f t="shared" si="14"/>
        <v>0.03242436705489567</v>
      </c>
      <c r="Q105" s="36">
        <f t="shared" si="16"/>
        <v>48</v>
      </c>
      <c r="R105" s="36" t="s">
        <v>44</v>
      </c>
      <c r="S105" s="28">
        <v>22</v>
      </c>
      <c r="T105" s="36">
        <f t="shared" si="15"/>
        <v>6</v>
      </c>
    </row>
    <row r="106" spans="1:20" ht="12.75">
      <c r="A106" s="21">
        <v>100</v>
      </c>
      <c r="B106" s="21" t="s">
        <v>191</v>
      </c>
      <c r="C106" s="21" t="s">
        <v>222</v>
      </c>
      <c r="D106" s="21" t="s">
        <v>126</v>
      </c>
      <c r="E106" s="36">
        <v>1951</v>
      </c>
      <c r="F106" s="37">
        <v>1991</v>
      </c>
      <c r="G106" s="29">
        <v>0.03380787037037037</v>
      </c>
      <c r="H106" s="29">
        <v>0.030335648148148136</v>
      </c>
      <c r="I106" s="29">
        <v>0.036537473125343965</v>
      </c>
      <c r="J106" s="29">
        <v>0.041157407407407406</v>
      </c>
      <c r="K106" s="29">
        <v>0.038530092592592595</v>
      </c>
      <c r="L106" s="29">
        <v>0.03746527777777778</v>
      </c>
      <c r="M106" s="29">
        <f t="shared" si="3"/>
        <v>0.21783376942164026</v>
      </c>
      <c r="N106" s="36" t="s">
        <v>26</v>
      </c>
      <c r="O106" s="28">
        <v>100</v>
      </c>
      <c r="P106" s="29">
        <f t="shared" si="14"/>
        <v>0.03243987630999855</v>
      </c>
      <c r="Q106" s="36">
        <f t="shared" si="16"/>
        <v>40</v>
      </c>
      <c r="R106" s="36" t="s">
        <v>44</v>
      </c>
      <c r="S106" s="28">
        <v>23</v>
      </c>
      <c r="T106" s="36">
        <f t="shared" si="15"/>
        <v>6</v>
      </c>
    </row>
    <row r="107" spans="1:20" ht="12.75">
      <c r="A107" s="21">
        <v>101</v>
      </c>
      <c r="B107" s="21" t="s">
        <v>223</v>
      </c>
      <c r="C107" s="21" t="s">
        <v>287</v>
      </c>
      <c r="D107" s="21" t="s">
        <v>506</v>
      </c>
      <c r="E107" s="36">
        <v>1942</v>
      </c>
      <c r="F107" s="37">
        <v>1991</v>
      </c>
      <c r="G107" s="29">
        <v>0.03288194444444444</v>
      </c>
      <c r="H107" s="29">
        <v>0.029363425925925918</v>
      </c>
      <c r="I107" s="29">
        <v>0.03645645877251616</v>
      </c>
      <c r="J107" s="29">
        <v>0.042986111111111114</v>
      </c>
      <c r="K107" s="29">
        <v>0.03864583333333333</v>
      </c>
      <c r="L107" s="29">
        <v>0.0375462962962963</v>
      </c>
      <c r="M107" s="29">
        <f t="shared" si="3"/>
        <v>0.21788006988362726</v>
      </c>
      <c r="N107" s="36" t="s">
        <v>26</v>
      </c>
      <c r="O107" s="28">
        <v>101</v>
      </c>
      <c r="P107" s="29">
        <f t="shared" si="14"/>
        <v>0.03244677138996683</v>
      </c>
      <c r="Q107" s="37">
        <f t="shared" si="16"/>
        <v>49</v>
      </c>
      <c r="R107" s="36" t="s">
        <v>44</v>
      </c>
      <c r="S107" s="28"/>
      <c r="T107" s="36">
        <f t="shared" si="15"/>
        <v>6</v>
      </c>
    </row>
    <row r="108" spans="1:20" ht="12.75">
      <c r="A108" s="21">
        <v>102</v>
      </c>
      <c r="B108" s="21" t="s">
        <v>224</v>
      </c>
      <c r="C108" s="21" t="s">
        <v>225</v>
      </c>
      <c r="D108" s="21" t="s">
        <v>226</v>
      </c>
      <c r="E108" s="36">
        <v>1966</v>
      </c>
      <c r="F108" s="37">
        <v>1991</v>
      </c>
      <c r="G108" s="29">
        <v>0.033738425925925936</v>
      </c>
      <c r="H108" s="29">
        <v>0.029513888888888895</v>
      </c>
      <c r="I108" s="29">
        <v>0.03763695362800716</v>
      </c>
      <c r="J108" s="29">
        <v>0.04131944444444444</v>
      </c>
      <c r="K108" s="29">
        <v>0.03978009259259259</v>
      </c>
      <c r="L108" s="29">
        <v>0.037488425925925925</v>
      </c>
      <c r="M108" s="29">
        <f t="shared" si="3"/>
        <v>0.21947723140578496</v>
      </c>
      <c r="N108" s="36" t="s">
        <v>26</v>
      </c>
      <c r="O108" s="28">
        <v>102</v>
      </c>
      <c r="P108" s="29">
        <f t="shared" si="14"/>
        <v>0.03268462120711615</v>
      </c>
      <c r="Q108" s="36">
        <f t="shared" si="16"/>
        <v>25</v>
      </c>
      <c r="R108" s="36" t="s">
        <v>55</v>
      </c>
      <c r="S108" s="28">
        <v>14</v>
      </c>
      <c r="T108" s="36">
        <f t="shared" si="15"/>
        <v>6</v>
      </c>
    </row>
    <row r="109" spans="1:20" s="27" customFormat="1" ht="12.75">
      <c r="A109" s="21">
        <v>103</v>
      </c>
      <c r="B109" s="21" t="s">
        <v>227</v>
      </c>
      <c r="C109" s="21" t="s">
        <v>219</v>
      </c>
      <c r="D109" s="21" t="s">
        <v>129</v>
      </c>
      <c r="E109" s="36">
        <v>1949</v>
      </c>
      <c r="F109" s="37">
        <v>1991</v>
      </c>
      <c r="G109" s="29">
        <v>0.03356481481481482</v>
      </c>
      <c r="H109" s="29">
        <v>0.029988425925925922</v>
      </c>
      <c r="I109" s="29">
        <v>0.03500977390059091</v>
      </c>
      <c r="J109" s="29">
        <v>0.04351851851851852</v>
      </c>
      <c r="K109" s="29">
        <v>0.04003472222222222</v>
      </c>
      <c r="L109" s="29">
        <v>0.03752314814814814</v>
      </c>
      <c r="M109" s="29">
        <f t="shared" si="3"/>
        <v>0.21963940353022052</v>
      </c>
      <c r="N109" s="36" t="s">
        <v>26</v>
      </c>
      <c r="O109" s="28">
        <v>103</v>
      </c>
      <c r="P109" s="29">
        <f t="shared" si="14"/>
        <v>0.03270877193301869</v>
      </c>
      <c r="Q109" s="36">
        <f t="shared" si="16"/>
        <v>42</v>
      </c>
      <c r="R109" s="36" t="s">
        <v>44</v>
      </c>
      <c r="S109" s="28">
        <v>24</v>
      </c>
      <c r="T109" s="36">
        <f t="shared" si="15"/>
        <v>6</v>
      </c>
    </row>
    <row r="110" spans="1:20" ht="12.75">
      <c r="A110" s="21">
        <v>104</v>
      </c>
      <c r="B110" s="21" t="s">
        <v>228</v>
      </c>
      <c r="C110" s="21" t="s">
        <v>185</v>
      </c>
      <c r="D110" s="21"/>
      <c r="E110" s="36">
        <v>1968</v>
      </c>
      <c r="F110" s="37">
        <v>1991</v>
      </c>
      <c r="G110" s="29">
        <v>0.03277777777777778</v>
      </c>
      <c r="H110" s="29">
        <v>0.03040509259259259</v>
      </c>
      <c r="I110" s="29">
        <v>0.03625970962993433</v>
      </c>
      <c r="J110" s="29">
        <v>0.04241898148148148</v>
      </c>
      <c r="K110" s="29">
        <v>0.03993055555555556</v>
      </c>
      <c r="L110" s="29">
        <v>0.03798611111111111</v>
      </c>
      <c r="M110" s="29">
        <f t="shared" si="3"/>
        <v>0.21977822814845285</v>
      </c>
      <c r="N110" s="36" t="s">
        <v>26</v>
      </c>
      <c r="O110" s="28">
        <v>104</v>
      </c>
      <c r="P110" s="29">
        <f t="shared" si="14"/>
        <v>0.032729445740648226</v>
      </c>
      <c r="Q110" s="36">
        <f t="shared" si="16"/>
        <v>23</v>
      </c>
      <c r="R110" s="36" t="s">
        <v>55</v>
      </c>
      <c r="S110" s="28">
        <v>15</v>
      </c>
      <c r="T110" s="36">
        <f t="shared" si="15"/>
        <v>6</v>
      </c>
    </row>
    <row r="111" spans="1:20" ht="12.75">
      <c r="A111" s="21">
        <v>105</v>
      </c>
      <c r="B111" s="21" t="s">
        <v>229</v>
      </c>
      <c r="C111" s="21" t="s">
        <v>230</v>
      </c>
      <c r="D111" s="21" t="s">
        <v>231</v>
      </c>
      <c r="E111" s="36">
        <v>1940</v>
      </c>
      <c r="F111" s="37">
        <v>1991</v>
      </c>
      <c r="G111" s="29">
        <v>0.03377314814814815</v>
      </c>
      <c r="H111" s="29">
        <v>0.030740740740740742</v>
      </c>
      <c r="I111" s="29">
        <v>0.0367573692258766</v>
      </c>
      <c r="J111" s="29">
        <v>0.04230324074074074</v>
      </c>
      <c r="K111" s="29">
        <v>0.03917824074074074</v>
      </c>
      <c r="L111" s="29">
        <v>0.03759259259259259</v>
      </c>
      <c r="M111" s="29">
        <f t="shared" si="3"/>
        <v>0.2203453321888396</v>
      </c>
      <c r="N111" s="36" t="s">
        <v>26</v>
      </c>
      <c r="O111" s="28">
        <v>105</v>
      </c>
      <c r="P111" s="29">
        <f t="shared" si="14"/>
        <v>0.03281389906013992</v>
      </c>
      <c r="Q111" s="36">
        <f t="shared" si="16"/>
        <v>51</v>
      </c>
      <c r="R111" s="36" t="s">
        <v>82</v>
      </c>
      <c r="S111" s="28">
        <v>8</v>
      </c>
      <c r="T111" s="36">
        <f t="shared" si="15"/>
        <v>6</v>
      </c>
    </row>
    <row r="112" spans="1:20" ht="12.75">
      <c r="A112" s="21">
        <v>106</v>
      </c>
      <c r="B112" s="21" t="s">
        <v>232</v>
      </c>
      <c r="C112" s="21" t="s">
        <v>183</v>
      </c>
      <c r="D112" s="21" t="s">
        <v>233</v>
      </c>
      <c r="E112" s="36">
        <v>1964</v>
      </c>
      <c r="F112" s="37">
        <v>1991</v>
      </c>
      <c r="G112" s="29">
        <v>0.034444444444444444</v>
      </c>
      <c r="H112" s="29">
        <v>0.03057870370370369</v>
      </c>
      <c r="I112" s="29">
        <v>0.03716244099001568</v>
      </c>
      <c r="J112" s="29">
        <v>0.04248842592592592</v>
      </c>
      <c r="K112" s="29">
        <v>0.039236111111111104</v>
      </c>
      <c r="L112" s="29">
        <v>0.03765046296296296</v>
      </c>
      <c r="M112" s="29">
        <f t="shared" si="3"/>
        <v>0.2215605891381638</v>
      </c>
      <c r="N112" s="36" t="s">
        <v>26</v>
      </c>
      <c r="O112" s="28">
        <v>106</v>
      </c>
      <c r="P112" s="29">
        <f t="shared" si="14"/>
        <v>0.0329948755231815</v>
      </c>
      <c r="Q112" s="36">
        <f t="shared" si="16"/>
        <v>27</v>
      </c>
      <c r="R112" s="36" t="s">
        <v>55</v>
      </c>
      <c r="S112" s="28">
        <v>16</v>
      </c>
      <c r="T112" s="36">
        <f t="shared" si="15"/>
        <v>6</v>
      </c>
    </row>
    <row r="113" spans="1:20" ht="12.75">
      <c r="A113" s="21">
        <v>107</v>
      </c>
      <c r="B113" s="21" t="s">
        <v>234</v>
      </c>
      <c r="C113" s="21" t="s">
        <v>235</v>
      </c>
      <c r="D113" s="21" t="s">
        <v>70</v>
      </c>
      <c r="E113" s="36">
        <v>1947</v>
      </c>
      <c r="F113" s="37">
        <v>1991</v>
      </c>
      <c r="G113" s="29">
        <v>0.03425925925925927</v>
      </c>
      <c r="H113" s="29">
        <v>0.030775462962962966</v>
      </c>
      <c r="I113" s="29">
        <v>0.03687310401563062</v>
      </c>
      <c r="J113" s="29">
        <v>0.042361111111111106</v>
      </c>
      <c r="K113" s="29">
        <v>0.039282407407407405</v>
      </c>
      <c r="L113" s="29">
        <v>0.03844907407407407</v>
      </c>
      <c r="M113" s="29">
        <f t="shared" si="3"/>
        <v>0.22200041883044544</v>
      </c>
      <c r="N113" s="36" t="s">
        <v>26</v>
      </c>
      <c r="O113" s="28">
        <v>107</v>
      </c>
      <c r="P113" s="29">
        <f t="shared" si="14"/>
        <v>0.03306037510505516</v>
      </c>
      <c r="Q113" s="36">
        <f t="shared" si="16"/>
        <v>44</v>
      </c>
      <c r="R113" s="36" t="s">
        <v>44</v>
      </c>
      <c r="S113" s="28">
        <v>25</v>
      </c>
      <c r="T113" s="36">
        <f t="shared" si="15"/>
        <v>6</v>
      </c>
    </row>
    <row r="114" spans="1:20" ht="12.75">
      <c r="A114" s="21">
        <v>108</v>
      </c>
      <c r="B114" s="21" t="s">
        <v>236</v>
      </c>
      <c r="C114" s="21" t="s">
        <v>225</v>
      </c>
      <c r="D114" s="21" t="s">
        <v>98</v>
      </c>
      <c r="E114" s="36">
        <v>1964</v>
      </c>
      <c r="F114" s="37">
        <v>1991</v>
      </c>
      <c r="G114" s="29">
        <v>0.0333912037037037</v>
      </c>
      <c r="H114" s="29">
        <v>0.02952546296296296</v>
      </c>
      <c r="I114" s="29">
        <v>0.03735919013259751</v>
      </c>
      <c r="J114" s="29">
        <v>0.04238425925925926</v>
      </c>
      <c r="K114" s="29">
        <v>0.03979166666666666</v>
      </c>
      <c r="L114" s="29">
        <v>0.03962962962962963</v>
      </c>
      <c r="M114" s="29">
        <f t="shared" si="3"/>
        <v>0.22208141235481973</v>
      </c>
      <c r="N114" s="36" t="s">
        <v>26</v>
      </c>
      <c r="O114" s="28">
        <v>108</v>
      </c>
      <c r="P114" s="29">
        <f t="shared" si="14"/>
        <v>0.03307243668724046</v>
      </c>
      <c r="Q114" s="36">
        <f t="shared" si="16"/>
        <v>27</v>
      </c>
      <c r="R114" s="36" t="s">
        <v>55</v>
      </c>
      <c r="S114" s="28">
        <v>17</v>
      </c>
      <c r="T114" s="36">
        <f t="shared" si="15"/>
        <v>6</v>
      </c>
    </row>
    <row r="115" spans="1:20" ht="12.75">
      <c r="A115" s="21">
        <v>109</v>
      </c>
      <c r="B115" s="21" t="s">
        <v>237</v>
      </c>
      <c r="C115" s="21" t="s">
        <v>153</v>
      </c>
      <c r="D115" s="21" t="s">
        <v>170</v>
      </c>
      <c r="E115" s="36">
        <v>1955</v>
      </c>
      <c r="F115" s="37">
        <v>1991</v>
      </c>
      <c r="G115" s="29">
        <v>0.03449074074074074</v>
      </c>
      <c r="H115" s="29">
        <v>0.030972222222222224</v>
      </c>
      <c r="I115" s="29">
        <v>0.0373476166536221</v>
      </c>
      <c r="J115" s="29">
        <v>0.04261574074074074</v>
      </c>
      <c r="K115" s="29">
        <v>0.039942129629629626</v>
      </c>
      <c r="L115" s="29">
        <v>0.03758101851851852</v>
      </c>
      <c r="M115" s="29">
        <f t="shared" si="3"/>
        <v>0.22294946850547395</v>
      </c>
      <c r="N115" s="36" t="s">
        <v>26</v>
      </c>
      <c r="O115" s="28">
        <v>109</v>
      </c>
      <c r="P115" s="29">
        <f t="shared" si="14"/>
        <v>0.033201707893592544</v>
      </c>
      <c r="Q115" s="36">
        <f t="shared" si="16"/>
        <v>36</v>
      </c>
      <c r="R115" s="36" t="s">
        <v>27</v>
      </c>
      <c r="S115" s="28">
        <v>43</v>
      </c>
      <c r="T115" s="36">
        <f t="shared" si="15"/>
        <v>6</v>
      </c>
    </row>
    <row r="116" spans="1:20" ht="12.75">
      <c r="A116" s="21">
        <v>110</v>
      </c>
      <c r="B116" s="21" t="s">
        <v>238</v>
      </c>
      <c r="C116" s="21" t="s">
        <v>153</v>
      </c>
      <c r="D116" s="21" t="s">
        <v>449</v>
      </c>
      <c r="E116" s="36">
        <v>1951</v>
      </c>
      <c r="F116" s="37">
        <v>1991</v>
      </c>
      <c r="G116" s="29">
        <v>0.033125</v>
      </c>
      <c r="H116" s="29">
        <v>0.031354166666666655</v>
      </c>
      <c r="I116" s="29">
        <v>0.03697726532640924</v>
      </c>
      <c r="J116" s="29">
        <v>0.04255787037037037</v>
      </c>
      <c r="K116" s="29">
        <v>0.0402662037037037</v>
      </c>
      <c r="L116" s="29">
        <v>0.03960648148148148</v>
      </c>
      <c r="M116" s="29">
        <f t="shared" si="3"/>
        <v>0.22388698754863146</v>
      </c>
      <c r="N116" s="36" t="s">
        <v>26</v>
      </c>
      <c r="O116" s="28">
        <v>110</v>
      </c>
      <c r="P116" s="29">
        <f t="shared" si="14"/>
        <v>0.03334132353665398</v>
      </c>
      <c r="Q116" s="36">
        <f t="shared" si="16"/>
        <v>40</v>
      </c>
      <c r="R116" s="36" t="s">
        <v>44</v>
      </c>
      <c r="S116" s="28">
        <v>26</v>
      </c>
      <c r="T116" s="36">
        <f t="shared" si="15"/>
        <v>6</v>
      </c>
    </row>
    <row r="117" spans="1:20" ht="12.75">
      <c r="A117" s="21">
        <v>111</v>
      </c>
      <c r="B117" s="21" t="s">
        <v>240</v>
      </c>
      <c r="C117" s="21" t="s">
        <v>241</v>
      </c>
      <c r="D117" s="21" t="s">
        <v>43</v>
      </c>
      <c r="E117" s="36">
        <v>1937</v>
      </c>
      <c r="F117" s="37">
        <v>1991</v>
      </c>
      <c r="G117" s="29">
        <v>0.034074074074074076</v>
      </c>
      <c r="H117" s="29">
        <v>0.03127314814814814</v>
      </c>
      <c r="I117" s="29">
        <v>0.03766010058595796</v>
      </c>
      <c r="J117" s="29">
        <v>0.04313657407407407</v>
      </c>
      <c r="K117" s="29">
        <v>0.04005787037037037</v>
      </c>
      <c r="L117" s="29">
        <v>0.03851851851851852</v>
      </c>
      <c r="M117" s="29">
        <f t="shared" si="3"/>
        <v>0.2247202857711431</v>
      </c>
      <c r="N117" s="36" t="s">
        <v>26</v>
      </c>
      <c r="O117" s="28">
        <v>111</v>
      </c>
      <c r="P117" s="29">
        <f t="shared" si="14"/>
        <v>0.033465418580959506</v>
      </c>
      <c r="Q117" s="36">
        <f aca="true" t="shared" si="17" ref="Q117:Q122">F117-E117</f>
        <v>54</v>
      </c>
      <c r="R117" s="36" t="s">
        <v>82</v>
      </c>
      <c r="S117" s="28">
        <v>9</v>
      </c>
      <c r="T117" s="36">
        <f t="shared" si="15"/>
        <v>6</v>
      </c>
    </row>
    <row r="118" spans="1:20" ht="12.75">
      <c r="A118" s="21">
        <v>112</v>
      </c>
      <c r="B118" s="21" t="s">
        <v>242</v>
      </c>
      <c r="C118" s="21" t="s">
        <v>67</v>
      </c>
      <c r="D118" s="21" t="s">
        <v>121</v>
      </c>
      <c r="E118" s="36">
        <v>1947</v>
      </c>
      <c r="F118" s="37">
        <v>1991</v>
      </c>
      <c r="G118" s="29">
        <v>0.03515046296296296</v>
      </c>
      <c r="H118" s="29">
        <v>0.03136574074074074</v>
      </c>
      <c r="I118" s="29">
        <v>0.03716244099001568</v>
      </c>
      <c r="J118" s="29">
        <v>0.04306712962962963</v>
      </c>
      <c r="K118" s="29">
        <v>0.04012731481481482</v>
      </c>
      <c r="L118" s="29">
        <v>0.03810185185185185</v>
      </c>
      <c r="M118" s="29">
        <f t="shared" si="3"/>
        <v>0.2249749409900157</v>
      </c>
      <c r="N118" s="36" t="s">
        <v>26</v>
      </c>
      <c r="O118" s="28">
        <v>112</v>
      </c>
      <c r="P118" s="29">
        <f t="shared" si="14"/>
        <v>0.03350334191958536</v>
      </c>
      <c r="Q118" s="36">
        <f t="shared" si="17"/>
        <v>44</v>
      </c>
      <c r="R118" s="36" t="s">
        <v>44</v>
      </c>
      <c r="S118" s="28">
        <v>27</v>
      </c>
      <c r="T118" s="36">
        <f t="shared" si="15"/>
        <v>6</v>
      </c>
    </row>
    <row r="119" spans="1:20" ht="12.75">
      <c r="A119" s="21">
        <v>113</v>
      </c>
      <c r="B119" s="21" t="s">
        <v>243</v>
      </c>
      <c r="C119" s="21" t="s">
        <v>244</v>
      </c>
      <c r="D119" s="21" t="s">
        <v>98</v>
      </c>
      <c r="E119" s="36">
        <v>1939</v>
      </c>
      <c r="F119" s="37">
        <v>1991</v>
      </c>
      <c r="G119" s="29">
        <v>0.03532407407407407</v>
      </c>
      <c r="H119" s="29">
        <v>0.031261574074074074</v>
      </c>
      <c r="I119" s="29">
        <v>0.037405484048499124</v>
      </c>
      <c r="J119" s="29">
        <v>0.0435300925925926</v>
      </c>
      <c r="K119" s="29">
        <v>0.04027777777777778</v>
      </c>
      <c r="L119" s="29">
        <v>0.03851851851851852</v>
      </c>
      <c r="M119" s="29">
        <f t="shared" si="3"/>
        <v>0.22631752108553616</v>
      </c>
      <c r="N119" s="36" t="s">
        <v>26</v>
      </c>
      <c r="O119" s="28">
        <v>113</v>
      </c>
      <c r="P119" s="29">
        <f t="shared" si="14"/>
        <v>0.033703279387272696</v>
      </c>
      <c r="Q119" s="36">
        <f t="shared" si="17"/>
        <v>52</v>
      </c>
      <c r="R119" s="36" t="s">
        <v>82</v>
      </c>
      <c r="S119" s="28">
        <v>10</v>
      </c>
      <c r="T119" s="36">
        <f t="shared" si="15"/>
        <v>6</v>
      </c>
    </row>
    <row r="120" spans="1:20" ht="12.75">
      <c r="A120" s="21">
        <v>114</v>
      </c>
      <c r="B120" s="21" t="s">
        <v>245</v>
      </c>
      <c r="C120" s="21" t="s">
        <v>246</v>
      </c>
      <c r="D120" s="21" t="s">
        <v>247</v>
      </c>
      <c r="E120" s="36">
        <v>1950</v>
      </c>
      <c r="F120" s="37">
        <v>1991</v>
      </c>
      <c r="G120" s="29">
        <v>0.03453703703703704</v>
      </c>
      <c r="H120" s="29">
        <v>0.032824074074074075</v>
      </c>
      <c r="I120" s="29">
        <v>0.03798415799726922</v>
      </c>
      <c r="J120" s="29">
        <v>0.04252314814814815</v>
      </c>
      <c r="K120" s="29">
        <v>0.04071759259259259</v>
      </c>
      <c r="L120" s="29">
        <v>0.03886574074074074</v>
      </c>
      <c r="M120" s="29">
        <f aca="true" t="shared" si="18" ref="M120:M162">SUM(G120:L120)</f>
        <v>0.22745175058986183</v>
      </c>
      <c r="N120" s="36" t="s">
        <v>26</v>
      </c>
      <c r="O120" s="28">
        <v>114</v>
      </c>
      <c r="P120" s="29">
        <f t="shared" si="14"/>
        <v>0.0338721892166585</v>
      </c>
      <c r="Q120" s="36">
        <f t="shared" si="17"/>
        <v>41</v>
      </c>
      <c r="R120" s="36" t="s">
        <v>44</v>
      </c>
      <c r="S120" s="28">
        <v>28</v>
      </c>
      <c r="T120" s="36">
        <f t="shared" si="15"/>
        <v>6</v>
      </c>
    </row>
    <row r="121" spans="1:20" ht="12.75">
      <c r="A121" s="21">
        <v>115</v>
      </c>
      <c r="B121" s="21" t="s">
        <v>248</v>
      </c>
      <c r="C121" s="21" t="s">
        <v>187</v>
      </c>
      <c r="D121" s="21" t="s">
        <v>70</v>
      </c>
      <c r="E121" s="36">
        <v>1945</v>
      </c>
      <c r="F121" s="37">
        <v>1991</v>
      </c>
      <c r="G121" s="29">
        <v>0.03451388888888889</v>
      </c>
      <c r="H121" s="29">
        <v>0.03096064814814815</v>
      </c>
      <c r="I121" s="29">
        <v>0.03808831930804783</v>
      </c>
      <c r="J121" s="29">
        <v>0.04349537037037037</v>
      </c>
      <c r="K121" s="29">
        <v>0.04043981481481481</v>
      </c>
      <c r="L121" s="29">
        <v>0.04003472222222222</v>
      </c>
      <c r="M121" s="29">
        <f t="shared" si="18"/>
        <v>0.22753276375249226</v>
      </c>
      <c r="N121" s="36" t="s">
        <v>26</v>
      </c>
      <c r="O121" s="28">
        <v>115</v>
      </c>
      <c r="P121" s="29">
        <f t="shared" si="14"/>
        <v>0.03388425372337933</v>
      </c>
      <c r="Q121" s="36">
        <f t="shared" si="17"/>
        <v>46</v>
      </c>
      <c r="R121" s="36" t="s">
        <v>44</v>
      </c>
      <c r="S121" s="28">
        <v>29</v>
      </c>
      <c r="T121" s="36">
        <f t="shared" si="15"/>
        <v>6</v>
      </c>
    </row>
    <row r="122" spans="1:20" ht="12.75">
      <c r="A122" s="21">
        <v>116</v>
      </c>
      <c r="B122" s="21" t="s">
        <v>249</v>
      </c>
      <c r="C122" s="21" t="s">
        <v>250</v>
      </c>
      <c r="D122" s="21" t="s">
        <v>200</v>
      </c>
      <c r="E122" s="36">
        <v>1949</v>
      </c>
      <c r="F122" s="37">
        <v>1991</v>
      </c>
      <c r="G122" s="29">
        <v>0.035104166666666665</v>
      </c>
      <c r="H122" s="29">
        <v>0.031886574074074074</v>
      </c>
      <c r="I122" s="29">
        <v>0.03742863100644992</v>
      </c>
      <c r="J122" s="29">
        <v>0.0431712962962963</v>
      </c>
      <c r="K122" s="29">
        <v>0.0403125</v>
      </c>
      <c r="L122" s="29">
        <v>0.04009259259259259</v>
      </c>
      <c r="M122" s="29">
        <f t="shared" si="18"/>
        <v>0.22799576063607954</v>
      </c>
      <c r="N122" s="36" t="s">
        <v>26</v>
      </c>
      <c r="O122" s="28">
        <v>116</v>
      </c>
      <c r="P122" s="29">
        <f t="shared" si="14"/>
        <v>0.03395320337097238</v>
      </c>
      <c r="Q122" s="36">
        <f t="shared" si="17"/>
        <v>42</v>
      </c>
      <c r="R122" s="36" t="s">
        <v>44</v>
      </c>
      <c r="S122" s="28">
        <v>30</v>
      </c>
      <c r="T122" s="36">
        <f t="shared" si="15"/>
        <v>6</v>
      </c>
    </row>
    <row r="123" spans="1:20" ht="12.75">
      <c r="A123" s="21">
        <v>117</v>
      </c>
      <c r="B123" s="21" t="s">
        <v>251</v>
      </c>
      <c r="C123" s="21" t="s">
        <v>40</v>
      </c>
      <c r="D123" s="21" t="s">
        <v>252</v>
      </c>
      <c r="E123" s="36">
        <v>1943</v>
      </c>
      <c r="F123" s="37">
        <v>1991</v>
      </c>
      <c r="G123" s="29">
        <v>0.03496527777777778</v>
      </c>
      <c r="H123" s="29">
        <v>0.03190972222222222</v>
      </c>
      <c r="I123" s="29">
        <v>0.03834293584550669</v>
      </c>
      <c r="J123" s="29">
        <v>0.043182870370370365</v>
      </c>
      <c r="K123" s="29">
        <v>0.04070601851851853</v>
      </c>
      <c r="L123" s="29">
        <v>0.040173611111111104</v>
      </c>
      <c r="M123" s="29">
        <f t="shared" si="18"/>
        <v>0.22928043584550672</v>
      </c>
      <c r="N123" s="36" t="s">
        <v>26</v>
      </c>
      <c r="O123" s="28">
        <v>117</v>
      </c>
      <c r="P123" s="29">
        <f t="shared" si="14"/>
        <v>0.03414451762405163</v>
      </c>
      <c r="Q123" s="36">
        <f>F123-E123</f>
        <v>48</v>
      </c>
      <c r="R123" s="36" t="s">
        <v>44</v>
      </c>
      <c r="S123" s="28">
        <v>31</v>
      </c>
      <c r="T123" s="36">
        <f t="shared" si="15"/>
        <v>6</v>
      </c>
    </row>
    <row r="124" spans="1:20" ht="12.75">
      <c r="A124" s="21">
        <v>118</v>
      </c>
      <c r="B124" s="21" t="s">
        <v>253</v>
      </c>
      <c r="C124" s="21" t="s">
        <v>32</v>
      </c>
      <c r="D124" s="21" t="s">
        <v>254</v>
      </c>
      <c r="E124" s="36">
        <v>1947</v>
      </c>
      <c r="F124" s="37">
        <v>1991</v>
      </c>
      <c r="G124" s="29">
        <v>0.03515046296296296</v>
      </c>
      <c r="H124" s="29">
        <v>0.03335648148148148</v>
      </c>
      <c r="I124" s="29">
        <v>0.037139294032064875</v>
      </c>
      <c r="J124" s="29">
        <v>0.04414351851851852</v>
      </c>
      <c r="K124" s="29">
        <v>0.03998842592592593</v>
      </c>
      <c r="L124" s="29">
        <v>0.04002314814814814</v>
      </c>
      <c r="M124" s="29">
        <f t="shared" si="18"/>
        <v>0.22980133106910192</v>
      </c>
      <c r="N124" s="36" t="s">
        <v>26</v>
      </c>
      <c r="O124" s="28">
        <v>118</v>
      </c>
      <c r="P124" s="29">
        <f t="shared" si="14"/>
        <v>0.03422208951140758</v>
      </c>
      <c r="Q124" s="36">
        <f>F124-E124</f>
        <v>44</v>
      </c>
      <c r="R124" s="36" t="s">
        <v>44</v>
      </c>
      <c r="S124" s="28">
        <v>32</v>
      </c>
      <c r="T124" s="36">
        <f t="shared" si="15"/>
        <v>6</v>
      </c>
    </row>
    <row r="125" spans="1:20" ht="12.75">
      <c r="A125" s="21">
        <v>119</v>
      </c>
      <c r="B125" s="21" t="s">
        <v>255</v>
      </c>
      <c r="C125" s="21" t="s">
        <v>256</v>
      </c>
      <c r="D125" s="21" t="s">
        <v>257</v>
      </c>
      <c r="E125" s="36">
        <v>1947</v>
      </c>
      <c r="F125" s="37">
        <v>1991</v>
      </c>
      <c r="G125" s="29">
        <v>0.035590277777777776</v>
      </c>
      <c r="H125" s="29">
        <v>0.03190972222222222</v>
      </c>
      <c r="I125" s="29">
        <v>0.03787999668649059</v>
      </c>
      <c r="J125" s="29">
        <v>0.0440625</v>
      </c>
      <c r="K125" s="29">
        <v>0.040324074074074075</v>
      </c>
      <c r="L125" s="29">
        <v>0.04012731481481482</v>
      </c>
      <c r="M125" s="29">
        <f t="shared" si="18"/>
        <v>0.2298938855753795</v>
      </c>
      <c r="N125" s="36" t="s">
        <v>26</v>
      </c>
      <c r="O125" s="28">
        <v>119</v>
      </c>
      <c r="P125" s="29">
        <f t="shared" si="14"/>
        <v>0.03423587275880558</v>
      </c>
      <c r="Q125" s="36">
        <f>F125-E125</f>
        <v>44</v>
      </c>
      <c r="R125" s="36" t="s">
        <v>44</v>
      </c>
      <c r="S125" s="28">
        <v>33</v>
      </c>
      <c r="T125" s="36">
        <f t="shared" si="15"/>
        <v>6</v>
      </c>
    </row>
    <row r="126" spans="1:20" ht="12.75">
      <c r="A126" s="21">
        <v>120</v>
      </c>
      <c r="B126" s="21" t="s">
        <v>258</v>
      </c>
      <c r="C126" s="21" t="s">
        <v>123</v>
      </c>
      <c r="D126" s="21" t="s">
        <v>479</v>
      </c>
      <c r="E126" s="36">
        <v>1962</v>
      </c>
      <c r="F126" s="37">
        <v>1991</v>
      </c>
      <c r="G126" s="29">
        <v>0.036041666666666666</v>
      </c>
      <c r="H126" s="29">
        <v>0.03209490740740741</v>
      </c>
      <c r="I126" s="29">
        <v>0.03804202539214622</v>
      </c>
      <c r="J126" s="29">
        <v>0.044189814814814814</v>
      </c>
      <c r="K126" s="29">
        <v>0.04084490740740741</v>
      </c>
      <c r="L126" s="29">
        <v>0.04019675925925926</v>
      </c>
      <c r="M126" s="29">
        <f t="shared" si="18"/>
        <v>0.23141008094770177</v>
      </c>
      <c r="N126" s="36" t="s">
        <v>26</v>
      </c>
      <c r="O126" s="28">
        <v>120</v>
      </c>
      <c r="P126" s="29">
        <f t="shared" si="14"/>
        <v>0.0344616650703949</v>
      </c>
      <c r="Q126" s="36">
        <f>F126-E126</f>
        <v>29</v>
      </c>
      <c r="R126" s="36" t="s">
        <v>55</v>
      </c>
      <c r="S126" s="28">
        <v>18</v>
      </c>
      <c r="T126" s="36">
        <f t="shared" si="15"/>
        <v>6</v>
      </c>
    </row>
    <row r="127" spans="1:20" ht="12.75">
      <c r="A127" s="21">
        <v>121</v>
      </c>
      <c r="B127" s="21" t="s">
        <v>180</v>
      </c>
      <c r="C127" s="21" t="s">
        <v>51</v>
      </c>
      <c r="D127" s="26" t="s">
        <v>259</v>
      </c>
      <c r="E127" s="36">
        <v>1950</v>
      </c>
      <c r="F127" s="37">
        <v>1991</v>
      </c>
      <c r="G127" s="29">
        <v>0.036458333333333336</v>
      </c>
      <c r="H127" s="29">
        <v>0.032222222222222215</v>
      </c>
      <c r="I127" s="29">
        <v>0.038412376719359084</v>
      </c>
      <c r="J127" s="29">
        <v>0.044328703703703703</v>
      </c>
      <c r="K127" s="29">
        <v>0.03910879629629631</v>
      </c>
      <c r="L127" s="29">
        <v>0.04090277777777778</v>
      </c>
      <c r="M127" s="29">
        <f t="shared" si="18"/>
        <v>0.23143321005269246</v>
      </c>
      <c r="N127" s="36" t="s">
        <v>26</v>
      </c>
      <c r="O127" s="28">
        <v>121</v>
      </c>
      <c r="P127" s="29">
        <f t="shared" si="14"/>
        <v>0.03446510946428778</v>
      </c>
      <c r="Q127" s="36">
        <f>F127-E127</f>
        <v>41</v>
      </c>
      <c r="R127" s="36" t="s">
        <v>44</v>
      </c>
      <c r="S127" s="28">
        <v>34</v>
      </c>
      <c r="T127" s="36">
        <f t="shared" si="15"/>
        <v>6</v>
      </c>
    </row>
    <row r="128" spans="1:20" ht="12.75">
      <c r="A128" s="21">
        <v>122</v>
      </c>
      <c r="B128" s="21" t="s">
        <v>260</v>
      </c>
      <c r="C128" s="21" t="s">
        <v>156</v>
      </c>
      <c r="D128" s="21"/>
      <c r="E128" s="36"/>
      <c r="F128" s="37">
        <v>1991</v>
      </c>
      <c r="G128" s="29">
        <v>0.03622685185185185</v>
      </c>
      <c r="H128" s="29">
        <v>0.031747685185185184</v>
      </c>
      <c r="I128" s="29">
        <v>0.03827349497165426</v>
      </c>
      <c r="J128" s="29">
        <v>0.0441087962962963</v>
      </c>
      <c r="K128" s="29">
        <v>0.04033564814814815</v>
      </c>
      <c r="L128" s="29">
        <v>0.04085648148148149</v>
      </c>
      <c r="M128" s="29">
        <f t="shared" si="18"/>
        <v>0.23154895793461724</v>
      </c>
      <c r="N128" s="36" t="s">
        <v>26</v>
      </c>
      <c r="O128" s="28">
        <v>122</v>
      </c>
      <c r="P128" s="29">
        <f t="shared" si="14"/>
        <v>0.03448234667678589</v>
      </c>
      <c r="Q128" s="36" t="s">
        <v>0</v>
      </c>
      <c r="R128" s="36" t="s">
        <v>407</v>
      </c>
      <c r="S128" s="28"/>
      <c r="T128" s="36">
        <f t="shared" si="15"/>
        <v>6</v>
      </c>
    </row>
    <row r="129" spans="1:20" ht="12.75">
      <c r="A129" s="21">
        <v>123</v>
      </c>
      <c r="B129" s="21" t="s">
        <v>91</v>
      </c>
      <c r="C129" s="21" t="s">
        <v>261</v>
      </c>
      <c r="D129" s="21" t="s">
        <v>262</v>
      </c>
      <c r="E129" s="36">
        <v>1935</v>
      </c>
      <c r="F129" s="37">
        <v>1991</v>
      </c>
      <c r="G129" s="29">
        <v>0.03454861111111111</v>
      </c>
      <c r="H129" s="29">
        <v>0.03199074074074075</v>
      </c>
      <c r="I129" s="29">
        <v>0.03835450932448208</v>
      </c>
      <c r="J129" s="29">
        <v>0.0446875</v>
      </c>
      <c r="K129" s="29">
        <v>0.041539351851851855</v>
      </c>
      <c r="L129" s="29">
        <v>0.04050925925925926</v>
      </c>
      <c r="M129" s="29">
        <f t="shared" si="18"/>
        <v>0.23162997228744503</v>
      </c>
      <c r="N129" s="36" t="s">
        <v>26</v>
      </c>
      <c r="O129" s="28">
        <v>123</v>
      </c>
      <c r="P129" s="29">
        <f t="shared" si="14"/>
        <v>0.034494411360751306</v>
      </c>
      <c r="Q129" s="36">
        <f aca="true" t="shared" si="19" ref="Q129:Q135">F129-E129</f>
        <v>56</v>
      </c>
      <c r="R129" s="36" t="s">
        <v>82</v>
      </c>
      <c r="S129" s="28">
        <v>11</v>
      </c>
      <c r="T129" s="36">
        <f t="shared" si="15"/>
        <v>6</v>
      </c>
    </row>
    <row r="130" spans="1:20" ht="12.75">
      <c r="A130" s="21">
        <v>124</v>
      </c>
      <c r="B130" s="21" t="s">
        <v>263</v>
      </c>
      <c r="C130" s="21" t="s">
        <v>100</v>
      </c>
      <c r="D130" s="21" t="s">
        <v>264</v>
      </c>
      <c r="E130" s="36">
        <v>1949</v>
      </c>
      <c r="F130" s="37">
        <v>1991</v>
      </c>
      <c r="G130" s="29">
        <v>0.03542824074074074</v>
      </c>
      <c r="H130" s="29">
        <v>0.03179398148148147</v>
      </c>
      <c r="I130" s="29">
        <v>0.0391415058948094</v>
      </c>
      <c r="J130" s="29">
        <v>0.044756944444444446</v>
      </c>
      <c r="K130" s="29">
        <v>0.04082175925925926</v>
      </c>
      <c r="L130" s="29">
        <v>0.04127314814814815</v>
      </c>
      <c r="M130" s="29">
        <f t="shared" si="18"/>
        <v>0.23321557996888345</v>
      </c>
      <c r="N130" s="36" t="s">
        <v>26</v>
      </c>
      <c r="O130" s="28">
        <v>124</v>
      </c>
      <c r="P130" s="29">
        <f t="shared" si="14"/>
        <v>0.03473054057615539</v>
      </c>
      <c r="Q130" s="36">
        <f t="shared" si="19"/>
        <v>42</v>
      </c>
      <c r="R130" s="36" t="s">
        <v>44</v>
      </c>
      <c r="S130" s="28">
        <v>35</v>
      </c>
      <c r="T130" s="36">
        <f t="shared" si="15"/>
        <v>6</v>
      </c>
    </row>
    <row r="131" spans="1:20" ht="12.75">
      <c r="A131" s="21">
        <v>125</v>
      </c>
      <c r="B131" s="21" t="s">
        <v>180</v>
      </c>
      <c r="C131" s="21" t="s">
        <v>265</v>
      </c>
      <c r="D131" s="21" t="s">
        <v>43</v>
      </c>
      <c r="E131" s="36">
        <v>1937</v>
      </c>
      <c r="F131" s="37">
        <v>1991</v>
      </c>
      <c r="G131" s="29">
        <v>0.03561342592592592</v>
      </c>
      <c r="H131" s="29">
        <v>0.03186342592592593</v>
      </c>
      <c r="I131" s="29">
        <v>0.039488710264071476</v>
      </c>
      <c r="J131" s="29">
        <v>0.04431712962962963</v>
      </c>
      <c r="K131" s="29">
        <v>0.04179398148148148</v>
      </c>
      <c r="L131" s="29">
        <v>0.04085648148148149</v>
      </c>
      <c r="M131" s="29">
        <f t="shared" si="18"/>
        <v>0.23393315470851592</v>
      </c>
      <c r="N131" s="36" t="s">
        <v>26</v>
      </c>
      <c r="O131" s="28">
        <v>125</v>
      </c>
      <c r="P131" s="29">
        <f t="shared" si="14"/>
        <v>0.03483740204147668</v>
      </c>
      <c r="Q131" s="36">
        <f t="shared" si="19"/>
        <v>54</v>
      </c>
      <c r="R131" s="36" t="s">
        <v>82</v>
      </c>
      <c r="S131" s="28">
        <v>12</v>
      </c>
      <c r="T131" s="36">
        <f t="shared" si="15"/>
        <v>6</v>
      </c>
    </row>
    <row r="132" spans="1:20" ht="12.75">
      <c r="A132" s="21">
        <v>126</v>
      </c>
      <c r="B132" s="21" t="s">
        <v>266</v>
      </c>
      <c r="C132" s="21" t="s">
        <v>225</v>
      </c>
      <c r="D132" s="21" t="s">
        <v>70</v>
      </c>
      <c r="E132" s="36">
        <v>1969</v>
      </c>
      <c r="F132" s="37">
        <v>1991</v>
      </c>
      <c r="G132" s="29">
        <v>0.035289351851851856</v>
      </c>
      <c r="H132" s="29">
        <v>0.031956018518518516</v>
      </c>
      <c r="I132" s="29">
        <v>0.039453989827145264</v>
      </c>
      <c r="J132" s="29">
        <v>0.04539351851851852</v>
      </c>
      <c r="K132" s="29">
        <v>0.041226851851851855</v>
      </c>
      <c r="L132" s="29">
        <v>0.040914351851851855</v>
      </c>
      <c r="M132" s="29">
        <f t="shared" si="18"/>
        <v>0.23423408241973787</v>
      </c>
      <c r="N132" s="36" t="s">
        <v>26</v>
      </c>
      <c r="O132" s="28">
        <v>126</v>
      </c>
      <c r="P132" s="29">
        <f t="shared" si="14"/>
        <v>0.03488221629482321</v>
      </c>
      <c r="Q132" s="36">
        <f t="shared" si="19"/>
        <v>22</v>
      </c>
      <c r="R132" s="36" t="s">
        <v>55</v>
      </c>
      <c r="S132" s="28">
        <v>19</v>
      </c>
      <c r="T132" s="36">
        <f t="shared" si="15"/>
        <v>6</v>
      </c>
    </row>
    <row r="133" spans="1:20" ht="12.75">
      <c r="A133" s="21">
        <v>127</v>
      </c>
      <c r="B133" s="21" t="s">
        <v>267</v>
      </c>
      <c r="C133" s="21" t="s">
        <v>268</v>
      </c>
      <c r="D133" s="21" t="s">
        <v>25</v>
      </c>
      <c r="E133" s="36">
        <v>1950</v>
      </c>
      <c r="F133" s="37">
        <v>1991</v>
      </c>
      <c r="G133" s="29">
        <v>0.03785879629629629</v>
      </c>
      <c r="H133" s="29">
        <v>0.03284722222222222</v>
      </c>
      <c r="I133" s="29">
        <v>0.038620699340916324</v>
      </c>
      <c r="J133" s="29">
        <v>0.044409722222222225</v>
      </c>
      <c r="K133" s="29">
        <v>0.04108796296296296</v>
      </c>
      <c r="L133" s="29">
        <v>0.04012731481481482</v>
      </c>
      <c r="M133" s="29">
        <f t="shared" si="18"/>
        <v>0.23495171785943486</v>
      </c>
      <c r="N133" s="36" t="s">
        <v>26</v>
      </c>
      <c r="O133" s="28">
        <v>127</v>
      </c>
      <c r="P133" s="29">
        <f t="shared" si="14"/>
        <v>0.034989086799618</v>
      </c>
      <c r="Q133" s="36">
        <f t="shared" si="19"/>
        <v>41</v>
      </c>
      <c r="R133" s="36" t="s">
        <v>44</v>
      </c>
      <c r="S133" s="28">
        <v>36</v>
      </c>
      <c r="T133" s="36">
        <f t="shared" si="15"/>
        <v>6</v>
      </c>
    </row>
    <row r="134" spans="1:20" ht="12.75">
      <c r="A134" s="21">
        <v>128</v>
      </c>
      <c r="B134" s="21" t="s">
        <v>269</v>
      </c>
      <c r="C134" s="21" t="s">
        <v>24</v>
      </c>
      <c r="D134" s="21" t="s">
        <v>36</v>
      </c>
      <c r="E134" s="36">
        <v>1934</v>
      </c>
      <c r="F134" s="37">
        <v>1991</v>
      </c>
      <c r="G134" s="29">
        <v>0.03657407407407407</v>
      </c>
      <c r="H134" s="29">
        <v>0.03275462962962963</v>
      </c>
      <c r="I134" s="29">
        <v>0.03869014021476874</v>
      </c>
      <c r="J134" s="29">
        <v>0.045092592592592594</v>
      </c>
      <c r="K134" s="29">
        <v>0.041400462962962965</v>
      </c>
      <c r="L134" s="29">
        <v>0.04070601851851852</v>
      </c>
      <c r="M134" s="29">
        <f t="shared" si="18"/>
        <v>0.23521791799254652</v>
      </c>
      <c r="N134" s="36" t="s">
        <v>26</v>
      </c>
      <c r="O134" s="28">
        <v>128</v>
      </c>
      <c r="P134" s="29">
        <f t="shared" si="14"/>
        <v>0.03502872941065473</v>
      </c>
      <c r="Q134" s="36">
        <f t="shared" si="19"/>
        <v>57</v>
      </c>
      <c r="R134" s="36" t="s">
        <v>82</v>
      </c>
      <c r="S134" s="28">
        <v>13</v>
      </c>
      <c r="T134" s="36">
        <f t="shared" si="15"/>
        <v>6</v>
      </c>
    </row>
    <row r="135" spans="1:20" ht="12.75">
      <c r="A135" s="21">
        <v>129</v>
      </c>
      <c r="B135" s="21" t="s">
        <v>270</v>
      </c>
      <c r="C135" s="21" t="s">
        <v>86</v>
      </c>
      <c r="D135" s="21" t="s">
        <v>271</v>
      </c>
      <c r="E135" s="36">
        <v>1946</v>
      </c>
      <c r="F135" s="37">
        <v>1991</v>
      </c>
      <c r="G135" s="29">
        <v>0.03570601851851852</v>
      </c>
      <c r="H135" s="29">
        <v>0.03287037037037038</v>
      </c>
      <c r="I135" s="29">
        <v>0.03933825503739124</v>
      </c>
      <c r="J135" s="29">
        <v>0.04546296296296296</v>
      </c>
      <c r="K135" s="29">
        <v>0.04262731481481482</v>
      </c>
      <c r="L135" s="29">
        <v>0.04075231481481481</v>
      </c>
      <c r="M135" s="29">
        <f t="shared" si="18"/>
        <v>0.23675723651887273</v>
      </c>
      <c r="N135" s="36" t="s">
        <v>26</v>
      </c>
      <c r="O135" s="28">
        <v>129</v>
      </c>
      <c r="P135" s="29">
        <f aca="true" t="shared" si="20" ref="P135:P151">M135/67.15*10</f>
        <v>0.035257965229914034</v>
      </c>
      <c r="Q135" s="36">
        <f t="shared" si="19"/>
        <v>45</v>
      </c>
      <c r="R135" s="36" t="s">
        <v>44</v>
      </c>
      <c r="S135" s="28">
        <v>37</v>
      </c>
      <c r="T135" s="36">
        <f t="shared" si="15"/>
        <v>6</v>
      </c>
    </row>
    <row r="136" spans="1:20" ht="12.75">
      <c r="A136" s="21">
        <v>130</v>
      </c>
      <c r="B136" s="21" t="s">
        <v>272</v>
      </c>
      <c r="C136" s="21" t="s">
        <v>273</v>
      </c>
      <c r="D136" s="21" t="s">
        <v>49</v>
      </c>
      <c r="E136" s="36"/>
      <c r="F136" s="37">
        <v>1991</v>
      </c>
      <c r="G136" s="29">
        <v>0.036932870370370366</v>
      </c>
      <c r="H136" s="29">
        <v>0.03317129629629629</v>
      </c>
      <c r="I136" s="29">
        <v>0.039708606364604104</v>
      </c>
      <c r="J136" s="29">
        <v>0.045196759259259256</v>
      </c>
      <c r="K136" s="29">
        <v>0.041539351851851855</v>
      </c>
      <c r="L136" s="29">
        <v>0.04076388888888889</v>
      </c>
      <c r="M136" s="29">
        <f t="shared" si="18"/>
        <v>0.23731277303127074</v>
      </c>
      <c r="N136" s="36" t="s">
        <v>26</v>
      </c>
      <c r="O136" s="28">
        <v>130</v>
      </c>
      <c r="P136" s="29">
        <f t="shared" si="20"/>
        <v>0.03534069590934784</v>
      </c>
      <c r="Q136" s="36" t="s">
        <v>0</v>
      </c>
      <c r="R136" s="36" t="s">
        <v>407</v>
      </c>
      <c r="S136" s="28"/>
      <c r="T136" s="36">
        <f aca="true" t="shared" si="21" ref="T136:T199">COUNT(G136:L136)</f>
        <v>6</v>
      </c>
    </row>
    <row r="137" spans="1:20" ht="12.75">
      <c r="A137" s="21">
        <v>131</v>
      </c>
      <c r="B137" s="21" t="s">
        <v>274</v>
      </c>
      <c r="C137" s="21" t="s">
        <v>153</v>
      </c>
      <c r="D137" s="21"/>
      <c r="E137" s="36"/>
      <c r="F137" s="37">
        <v>1991</v>
      </c>
      <c r="G137" s="29">
        <v>0.037395833333333336</v>
      </c>
      <c r="H137" s="29">
        <v>0.03251157407407408</v>
      </c>
      <c r="I137" s="29">
        <v>0.04031042727132501</v>
      </c>
      <c r="J137" s="29">
        <v>0.04546296296296296</v>
      </c>
      <c r="K137" s="29">
        <v>0.04217592592592593</v>
      </c>
      <c r="L137" s="29">
        <v>0.04099537037037037</v>
      </c>
      <c r="M137" s="29">
        <f t="shared" si="18"/>
        <v>0.23885209393799167</v>
      </c>
      <c r="N137" s="36" t="s">
        <v>26</v>
      </c>
      <c r="O137" s="28">
        <v>131</v>
      </c>
      <c r="P137" s="29">
        <f t="shared" si="20"/>
        <v>0.0355699320830963</v>
      </c>
      <c r="Q137" s="36" t="s">
        <v>0</v>
      </c>
      <c r="R137" s="36" t="s">
        <v>407</v>
      </c>
      <c r="S137" s="28"/>
      <c r="T137" s="36">
        <f t="shared" si="21"/>
        <v>6</v>
      </c>
    </row>
    <row r="138" spans="1:20" ht="12.75">
      <c r="A138" s="21">
        <v>132</v>
      </c>
      <c r="B138" s="21" t="s">
        <v>275</v>
      </c>
      <c r="C138" s="21" t="s">
        <v>40</v>
      </c>
      <c r="D138" s="21" t="s">
        <v>70</v>
      </c>
      <c r="E138" s="36">
        <v>1949</v>
      </c>
      <c r="F138" s="37">
        <v>1991</v>
      </c>
      <c r="G138" s="29">
        <v>0.037245370370370366</v>
      </c>
      <c r="H138" s="29">
        <v>0.0330787037037037</v>
      </c>
      <c r="I138" s="29">
        <v>0.04072707251443948</v>
      </c>
      <c r="J138" s="29">
        <v>0.0462037037037037</v>
      </c>
      <c r="K138" s="29">
        <v>0.04222222222222222</v>
      </c>
      <c r="L138" s="29">
        <v>0.04206018518518517</v>
      </c>
      <c r="M138" s="29">
        <f t="shared" si="18"/>
        <v>0.24153725769962464</v>
      </c>
      <c r="N138" s="36" t="s">
        <v>26</v>
      </c>
      <c r="O138" s="28">
        <v>132</v>
      </c>
      <c r="P138" s="29">
        <f t="shared" si="20"/>
        <v>0.03596980755020471</v>
      </c>
      <c r="Q138" s="36">
        <f>F138-E138</f>
        <v>42</v>
      </c>
      <c r="R138" s="36" t="s">
        <v>44</v>
      </c>
      <c r="S138" s="28">
        <v>38</v>
      </c>
      <c r="T138" s="36">
        <f t="shared" si="21"/>
        <v>6</v>
      </c>
    </row>
    <row r="139" spans="1:20" ht="12.75">
      <c r="A139" s="21">
        <v>133</v>
      </c>
      <c r="B139" s="21" t="s">
        <v>276</v>
      </c>
      <c r="C139" s="21" t="s">
        <v>202</v>
      </c>
      <c r="D139" s="21" t="s">
        <v>196</v>
      </c>
      <c r="E139" s="36">
        <v>1951</v>
      </c>
      <c r="F139" s="37">
        <v>1991</v>
      </c>
      <c r="G139" s="29">
        <v>0.0371875</v>
      </c>
      <c r="H139" s="29">
        <v>0.033888888888888885</v>
      </c>
      <c r="I139" s="29">
        <v>0.040819660346242695</v>
      </c>
      <c r="J139" s="29">
        <v>0.04664351851851852</v>
      </c>
      <c r="K139" s="29">
        <v>0.042777777777777776</v>
      </c>
      <c r="L139" s="29">
        <v>0.042361111111111106</v>
      </c>
      <c r="M139" s="29">
        <f t="shared" si="18"/>
        <v>0.24367845664253898</v>
      </c>
      <c r="N139" s="36" t="s">
        <v>26</v>
      </c>
      <c r="O139" s="28">
        <v>133</v>
      </c>
      <c r="P139" s="29">
        <f t="shared" si="20"/>
        <v>0.03628867559829322</v>
      </c>
      <c r="Q139" s="36">
        <f>F139-E139</f>
        <v>40</v>
      </c>
      <c r="R139" s="36" t="s">
        <v>44</v>
      </c>
      <c r="S139" s="28">
        <v>39</v>
      </c>
      <c r="T139" s="36">
        <f t="shared" si="21"/>
        <v>6</v>
      </c>
    </row>
    <row r="140" spans="1:20" ht="12.75">
      <c r="A140" s="21">
        <v>134</v>
      </c>
      <c r="B140" s="21" t="s">
        <v>277</v>
      </c>
      <c r="C140" s="21" t="s">
        <v>278</v>
      </c>
      <c r="D140" s="21"/>
      <c r="E140" s="36"/>
      <c r="F140" s="37">
        <v>1991</v>
      </c>
      <c r="G140" s="29">
        <v>0.03771990740740741</v>
      </c>
      <c r="H140" s="29">
        <v>0.03498842592592592</v>
      </c>
      <c r="I140" s="29">
        <v>0.04160665691657003</v>
      </c>
      <c r="J140" s="29">
        <v>0.047824074074074074</v>
      </c>
      <c r="K140" s="29">
        <v>0.04337962962962963</v>
      </c>
      <c r="L140" s="29">
        <v>0.041840277777777775</v>
      </c>
      <c r="M140" s="29">
        <f t="shared" si="18"/>
        <v>0.24735897173138482</v>
      </c>
      <c r="N140" s="36" t="s">
        <v>26</v>
      </c>
      <c r="O140" s="28">
        <v>134</v>
      </c>
      <c r="P140" s="29">
        <f t="shared" si="20"/>
        <v>0.03683677911115187</v>
      </c>
      <c r="Q140" s="36" t="s">
        <v>0</v>
      </c>
      <c r="R140" s="36" t="s">
        <v>407</v>
      </c>
      <c r="S140" s="28"/>
      <c r="T140" s="36">
        <f t="shared" si="21"/>
        <v>6</v>
      </c>
    </row>
    <row r="141" spans="1:20" ht="12.75">
      <c r="A141" s="21">
        <v>135</v>
      </c>
      <c r="B141" s="21" t="s">
        <v>184</v>
      </c>
      <c r="C141" s="21" t="s">
        <v>111</v>
      </c>
      <c r="D141" s="21"/>
      <c r="E141" s="36"/>
      <c r="F141" s="37">
        <v>1991</v>
      </c>
      <c r="G141" s="29">
        <v>0.03898148148148148</v>
      </c>
      <c r="H141" s="29">
        <v>0.035</v>
      </c>
      <c r="I141" s="29">
        <v>0.041919140848905884</v>
      </c>
      <c r="J141" s="29">
        <v>0.04815972222222222</v>
      </c>
      <c r="K141" s="29">
        <v>0.04344907407407408</v>
      </c>
      <c r="L141" s="29">
        <v>0.04269675925925926</v>
      </c>
      <c r="M141" s="29">
        <f t="shared" si="18"/>
        <v>0.25020617788594296</v>
      </c>
      <c r="N141" s="36" t="s">
        <v>26</v>
      </c>
      <c r="O141" s="28">
        <v>135</v>
      </c>
      <c r="P141" s="29">
        <f t="shared" si="20"/>
        <v>0.03726078598450379</v>
      </c>
      <c r="Q141" s="36" t="s">
        <v>0</v>
      </c>
      <c r="R141" s="36" t="s">
        <v>407</v>
      </c>
      <c r="S141" s="28"/>
      <c r="T141" s="36">
        <f t="shared" si="21"/>
        <v>6</v>
      </c>
    </row>
    <row r="142" spans="1:20" ht="12.75">
      <c r="A142" s="21">
        <v>136</v>
      </c>
      <c r="B142" s="21" t="s">
        <v>279</v>
      </c>
      <c r="C142" s="21" t="s">
        <v>280</v>
      </c>
      <c r="D142" s="21" t="s">
        <v>75</v>
      </c>
      <c r="E142" s="36">
        <v>1949</v>
      </c>
      <c r="F142" s="37">
        <v>1991</v>
      </c>
      <c r="G142" s="29">
        <v>0.04211805555555555</v>
      </c>
      <c r="H142" s="29">
        <v>0.034953703703703695</v>
      </c>
      <c r="I142" s="29">
        <v>0.042428373923823565</v>
      </c>
      <c r="J142" s="29">
        <v>0.050914351851851856</v>
      </c>
      <c r="K142" s="29">
        <v>0.03822916666666667</v>
      </c>
      <c r="L142" s="29">
        <v>0.04305555555555556</v>
      </c>
      <c r="M142" s="29">
        <f t="shared" si="18"/>
        <v>0.2516992072571569</v>
      </c>
      <c r="N142" s="36" t="s">
        <v>26</v>
      </c>
      <c r="O142" s="28">
        <v>136</v>
      </c>
      <c r="P142" s="29">
        <f t="shared" si="20"/>
        <v>0.0374831284076183</v>
      </c>
      <c r="Q142" s="36">
        <f>F142-E142</f>
        <v>42</v>
      </c>
      <c r="R142" s="36" t="s">
        <v>44</v>
      </c>
      <c r="S142" s="28">
        <v>40</v>
      </c>
      <c r="T142" s="36">
        <f t="shared" si="21"/>
        <v>6</v>
      </c>
    </row>
    <row r="143" spans="1:20" ht="12.75">
      <c r="A143" s="21">
        <v>137</v>
      </c>
      <c r="B143" s="21" t="s">
        <v>281</v>
      </c>
      <c r="C143" s="21" t="s">
        <v>84</v>
      </c>
      <c r="D143" s="21" t="s">
        <v>49</v>
      </c>
      <c r="E143" s="36">
        <v>1924</v>
      </c>
      <c r="F143" s="37">
        <v>1991</v>
      </c>
      <c r="G143" s="29">
        <v>0.03855324074074074</v>
      </c>
      <c r="H143" s="29">
        <v>0.035069444444444445</v>
      </c>
      <c r="I143" s="29">
        <v>0.04316907657824929</v>
      </c>
      <c r="J143" s="29">
        <v>0.04891203703703704</v>
      </c>
      <c r="K143" s="29">
        <v>0.045393518518518514</v>
      </c>
      <c r="L143" s="29">
        <v>0.044444444444444446</v>
      </c>
      <c r="M143" s="29">
        <f t="shared" si="18"/>
        <v>0.25554176176343446</v>
      </c>
      <c r="N143" s="36" t="s">
        <v>26</v>
      </c>
      <c r="O143" s="28">
        <v>137</v>
      </c>
      <c r="P143" s="29">
        <f t="shared" si="20"/>
        <v>0.038055362883609</v>
      </c>
      <c r="Q143" s="36">
        <f>F143-E143</f>
        <v>67</v>
      </c>
      <c r="R143" s="36" t="s">
        <v>108</v>
      </c>
      <c r="S143" s="28">
        <v>2</v>
      </c>
      <c r="T143" s="36">
        <f t="shared" si="21"/>
        <v>6</v>
      </c>
    </row>
    <row r="144" spans="1:20" ht="12.75">
      <c r="A144" s="21">
        <v>138</v>
      </c>
      <c r="B144" s="21" t="s">
        <v>175</v>
      </c>
      <c r="C144" s="21" t="s">
        <v>32</v>
      </c>
      <c r="D144" s="21"/>
      <c r="E144" s="36"/>
      <c r="F144" s="37">
        <v>1991</v>
      </c>
      <c r="G144" s="29">
        <v>0.0396875</v>
      </c>
      <c r="H144" s="29">
        <v>0.03508101851851852</v>
      </c>
      <c r="I144" s="29">
        <v>0.042486241318700574</v>
      </c>
      <c r="J144" s="29">
        <v>0.04900462962962963</v>
      </c>
      <c r="K144" s="29">
        <v>0.04541666666666667</v>
      </c>
      <c r="L144" s="29">
        <v>0.04471064814814815</v>
      </c>
      <c r="M144" s="29">
        <f t="shared" si="18"/>
        <v>0.25638670428166355</v>
      </c>
      <c r="N144" s="36" t="s">
        <v>26</v>
      </c>
      <c r="O144" s="28">
        <v>138</v>
      </c>
      <c r="P144" s="29">
        <f t="shared" si="20"/>
        <v>0.038181192000247735</v>
      </c>
      <c r="Q144" s="36" t="s">
        <v>0</v>
      </c>
      <c r="R144" s="36" t="s">
        <v>407</v>
      </c>
      <c r="S144" s="28"/>
      <c r="T144" s="36">
        <f t="shared" si="21"/>
        <v>6</v>
      </c>
    </row>
    <row r="145" spans="1:20" s="27" customFormat="1" ht="12.75">
      <c r="A145" s="21">
        <v>139</v>
      </c>
      <c r="B145" s="21" t="s">
        <v>282</v>
      </c>
      <c r="C145" s="21" t="s">
        <v>283</v>
      </c>
      <c r="D145" s="21" t="s">
        <v>284</v>
      </c>
      <c r="E145" s="36">
        <v>1942</v>
      </c>
      <c r="F145" s="37">
        <v>1991</v>
      </c>
      <c r="G145" s="29">
        <v>0.037245370370370366</v>
      </c>
      <c r="H145" s="29">
        <v>0.03778935185185185</v>
      </c>
      <c r="I145" s="29">
        <v>0.042532535234602174</v>
      </c>
      <c r="J145" s="29">
        <v>0.05232638888888889</v>
      </c>
      <c r="K145" s="29">
        <v>0.0462037037037037</v>
      </c>
      <c r="L145" s="29">
        <v>0.04393518518518519</v>
      </c>
      <c r="M145" s="29">
        <f t="shared" si="18"/>
        <v>0.2600325352346021</v>
      </c>
      <c r="N145" s="36" t="s">
        <v>26</v>
      </c>
      <c r="O145" s="28">
        <v>139</v>
      </c>
      <c r="P145" s="29">
        <f t="shared" si="20"/>
        <v>0.03872413034022369</v>
      </c>
      <c r="Q145" s="36">
        <f>F145-E145</f>
        <v>49</v>
      </c>
      <c r="R145" s="36" t="s">
        <v>44</v>
      </c>
      <c r="S145" s="28">
        <v>41</v>
      </c>
      <c r="T145" s="36">
        <f t="shared" si="21"/>
        <v>6</v>
      </c>
    </row>
    <row r="146" spans="1:20" ht="12.75">
      <c r="A146" s="21">
        <v>140</v>
      </c>
      <c r="B146" s="21" t="s">
        <v>285</v>
      </c>
      <c r="C146" s="21" t="s">
        <v>213</v>
      </c>
      <c r="D146" s="21"/>
      <c r="E146" s="36"/>
      <c r="F146" s="37">
        <v>1991</v>
      </c>
      <c r="G146" s="29">
        <v>0.04349537037037037</v>
      </c>
      <c r="H146" s="29">
        <v>0.033969907407407414</v>
      </c>
      <c r="I146" s="29">
        <v>0.0449861127773874</v>
      </c>
      <c r="J146" s="29">
        <v>0.05104166666666667</v>
      </c>
      <c r="K146" s="29">
        <v>0.046875</v>
      </c>
      <c r="L146" s="29">
        <v>0.04545138888888889</v>
      </c>
      <c r="M146" s="29">
        <f t="shared" si="18"/>
        <v>0.2658194461107207</v>
      </c>
      <c r="N146" s="36" t="s">
        <v>26</v>
      </c>
      <c r="O146" s="28">
        <v>140</v>
      </c>
      <c r="P146" s="29">
        <f t="shared" si="20"/>
        <v>0.039585919003830336</v>
      </c>
      <c r="Q146" s="36" t="s">
        <v>0</v>
      </c>
      <c r="R146" s="36" t="s">
        <v>407</v>
      </c>
      <c r="S146" s="28"/>
      <c r="T146" s="36">
        <f t="shared" si="21"/>
        <v>6</v>
      </c>
    </row>
    <row r="147" spans="1:20" ht="12.75">
      <c r="A147" s="21">
        <v>141</v>
      </c>
      <c r="B147" s="21" t="s">
        <v>286</v>
      </c>
      <c r="C147" s="21" t="s">
        <v>287</v>
      </c>
      <c r="D147" s="21" t="s">
        <v>87</v>
      </c>
      <c r="E147" s="36">
        <v>1918</v>
      </c>
      <c r="F147" s="37">
        <v>1991</v>
      </c>
      <c r="G147" s="29">
        <v>0.04023148148148148</v>
      </c>
      <c r="H147" s="29">
        <v>0.0369212962962963</v>
      </c>
      <c r="I147" s="29">
        <v>0.04470834928197776</v>
      </c>
      <c r="J147" s="29">
        <v>0.051354166666666666</v>
      </c>
      <c r="K147" s="29">
        <v>0.04708333333333333</v>
      </c>
      <c r="L147" s="29">
        <v>0.0459375</v>
      </c>
      <c r="M147" s="29">
        <f t="shared" si="18"/>
        <v>0.2662361270597556</v>
      </c>
      <c r="N147" s="36" t="s">
        <v>26</v>
      </c>
      <c r="O147" s="28">
        <v>141</v>
      </c>
      <c r="P147" s="29">
        <f t="shared" si="20"/>
        <v>0.03964797126727559</v>
      </c>
      <c r="Q147" s="36">
        <f aca="true" t="shared" si="22" ref="Q147:Q162">F147-E147</f>
        <v>73</v>
      </c>
      <c r="R147" s="36" t="s">
        <v>288</v>
      </c>
      <c r="S147" s="28">
        <v>1</v>
      </c>
      <c r="T147" s="36">
        <f t="shared" si="21"/>
        <v>6</v>
      </c>
    </row>
    <row r="148" spans="1:20" ht="12.75">
      <c r="A148" s="21">
        <v>142</v>
      </c>
      <c r="B148" s="21" t="s">
        <v>289</v>
      </c>
      <c r="C148" s="21" t="s">
        <v>95</v>
      </c>
      <c r="D148" s="21" t="s">
        <v>290</v>
      </c>
      <c r="E148" s="36">
        <v>1946</v>
      </c>
      <c r="F148" s="37">
        <v>1991</v>
      </c>
      <c r="G148" s="29">
        <v>0.040810185185185185</v>
      </c>
      <c r="H148" s="29">
        <v>0.03675925925925926</v>
      </c>
      <c r="I148" s="29">
        <v>0.04414124881218306</v>
      </c>
      <c r="J148" s="29">
        <v>0.051527777777777777</v>
      </c>
      <c r="K148" s="29">
        <v>0.047002314814814816</v>
      </c>
      <c r="L148" s="29">
        <v>0.047002314814814816</v>
      </c>
      <c r="M148" s="29">
        <f t="shared" si="18"/>
        <v>0.2672431006640349</v>
      </c>
      <c r="N148" s="36" t="s">
        <v>26</v>
      </c>
      <c r="O148" s="28">
        <v>142</v>
      </c>
      <c r="P148" s="29">
        <f t="shared" si="20"/>
        <v>0.039797930106334305</v>
      </c>
      <c r="Q148" s="36">
        <f t="shared" si="22"/>
        <v>45</v>
      </c>
      <c r="R148" s="36" t="s">
        <v>44</v>
      </c>
      <c r="S148" s="28">
        <v>42</v>
      </c>
      <c r="T148" s="36">
        <f t="shared" si="21"/>
        <v>6</v>
      </c>
    </row>
    <row r="149" spans="1:20" ht="12.75">
      <c r="A149" s="21">
        <v>143</v>
      </c>
      <c r="B149" s="21" t="s">
        <v>76</v>
      </c>
      <c r="C149" s="21" t="s">
        <v>287</v>
      </c>
      <c r="D149" s="21" t="s">
        <v>291</v>
      </c>
      <c r="E149" s="36">
        <v>1949</v>
      </c>
      <c r="F149" s="37">
        <v>1991</v>
      </c>
      <c r="G149" s="29">
        <v>0.04207175925925927</v>
      </c>
      <c r="H149" s="29">
        <v>0.03851851851851852</v>
      </c>
      <c r="I149" s="29">
        <v>0.04737024944632021</v>
      </c>
      <c r="J149" s="29">
        <v>0.05199074074074075</v>
      </c>
      <c r="K149" s="29">
        <v>0.047754629629629626</v>
      </c>
      <c r="L149" s="29">
        <v>0.04603009259259259</v>
      </c>
      <c r="M149" s="29">
        <f t="shared" si="18"/>
        <v>0.27373599018706096</v>
      </c>
      <c r="N149" s="36" t="s">
        <v>26</v>
      </c>
      <c r="O149" s="28">
        <v>143</v>
      </c>
      <c r="P149" s="29">
        <f t="shared" si="20"/>
        <v>0.04076485334133447</v>
      </c>
      <c r="Q149" s="36">
        <f t="shared" si="22"/>
        <v>42</v>
      </c>
      <c r="R149" s="36" t="s">
        <v>44</v>
      </c>
      <c r="S149" s="28">
        <v>43</v>
      </c>
      <c r="T149" s="36">
        <f t="shared" si="21"/>
        <v>6</v>
      </c>
    </row>
    <row r="150" spans="1:20" ht="12.75">
      <c r="A150" s="21">
        <v>144</v>
      </c>
      <c r="B150" s="21" t="s">
        <v>292</v>
      </c>
      <c r="C150" s="21" t="s">
        <v>120</v>
      </c>
      <c r="D150" s="21" t="s">
        <v>239</v>
      </c>
      <c r="E150" s="36">
        <v>1942</v>
      </c>
      <c r="F150" s="37">
        <v>1991</v>
      </c>
      <c r="G150" s="29">
        <v>0.044375</v>
      </c>
      <c r="H150" s="29">
        <v>0.03885416666666667</v>
      </c>
      <c r="I150" s="29">
        <v>0.04629391590160782</v>
      </c>
      <c r="J150" s="29">
        <v>0.05221064814814815</v>
      </c>
      <c r="K150" s="29">
        <v>0.04746527777777778</v>
      </c>
      <c r="L150" s="29">
        <v>0.046435185185185184</v>
      </c>
      <c r="M150" s="29">
        <f t="shared" si="18"/>
        <v>0.27563419367938563</v>
      </c>
      <c r="N150" s="36" t="s">
        <v>26</v>
      </c>
      <c r="O150" s="28">
        <v>144</v>
      </c>
      <c r="P150" s="29">
        <f t="shared" si="20"/>
        <v>0.04104753442730985</v>
      </c>
      <c r="Q150" s="36">
        <f t="shared" si="22"/>
        <v>49</v>
      </c>
      <c r="R150" s="36" t="s">
        <v>44</v>
      </c>
      <c r="S150" s="28">
        <v>44</v>
      </c>
      <c r="T150" s="36">
        <f t="shared" si="21"/>
        <v>6</v>
      </c>
    </row>
    <row r="151" spans="1:20" ht="12.75">
      <c r="A151" s="21">
        <v>145</v>
      </c>
      <c r="B151" s="21" t="s">
        <v>293</v>
      </c>
      <c r="C151" s="21" t="s">
        <v>261</v>
      </c>
      <c r="D151" s="21" t="s">
        <v>33</v>
      </c>
      <c r="E151" s="36">
        <v>1922</v>
      </c>
      <c r="F151" s="37">
        <v>1991</v>
      </c>
      <c r="G151" s="29">
        <v>0.04376157407407408</v>
      </c>
      <c r="H151" s="29">
        <v>0.039421296296296295</v>
      </c>
      <c r="I151" s="29">
        <v>0.045657374557960706</v>
      </c>
      <c r="J151" s="29">
        <v>0.05209490740740741</v>
      </c>
      <c r="K151" s="29">
        <v>0.04774305555555555</v>
      </c>
      <c r="L151" s="29">
        <v>0.04815972222222222</v>
      </c>
      <c r="M151" s="29">
        <f t="shared" si="18"/>
        <v>0.27683793011351626</v>
      </c>
      <c r="N151" s="36" t="s">
        <v>26</v>
      </c>
      <c r="O151" s="28">
        <v>145</v>
      </c>
      <c r="P151" s="29">
        <f t="shared" si="20"/>
        <v>0.04122679525145439</v>
      </c>
      <c r="Q151" s="36">
        <f t="shared" si="22"/>
        <v>69</v>
      </c>
      <c r="R151" s="36" t="s">
        <v>108</v>
      </c>
      <c r="S151" s="28">
        <v>3</v>
      </c>
      <c r="T151" s="36">
        <f t="shared" si="21"/>
        <v>6</v>
      </c>
    </row>
    <row r="152" spans="1:20" ht="12.75">
      <c r="A152" s="21">
        <v>146</v>
      </c>
      <c r="B152" s="21" t="s">
        <v>408</v>
      </c>
      <c r="C152" s="21" t="s">
        <v>158</v>
      </c>
      <c r="D152" s="21" t="s">
        <v>409</v>
      </c>
      <c r="E152" s="36">
        <v>1932</v>
      </c>
      <c r="F152" s="37">
        <v>1991</v>
      </c>
      <c r="G152" s="29">
        <v>0.03189770299145298</v>
      </c>
      <c r="H152" s="29" t="s">
        <v>0</v>
      </c>
      <c r="I152" s="29">
        <v>0.03607769036968482</v>
      </c>
      <c r="J152" s="29">
        <v>0.04007707513929859</v>
      </c>
      <c r="K152" s="29" t="s">
        <v>0</v>
      </c>
      <c r="L152" s="29">
        <v>0.037939814814814815</v>
      </c>
      <c r="M152" s="29">
        <f t="shared" si="18"/>
        <v>0.14599228331525121</v>
      </c>
      <c r="N152" s="36" t="s">
        <v>26</v>
      </c>
      <c r="O152" s="28"/>
      <c r="P152" s="29"/>
      <c r="Q152" s="36">
        <f t="shared" si="22"/>
        <v>59</v>
      </c>
      <c r="R152" s="36" t="s">
        <v>82</v>
      </c>
      <c r="S152" s="31"/>
      <c r="T152" s="36">
        <f t="shared" si="21"/>
        <v>4</v>
      </c>
    </row>
    <row r="153" spans="1:20" ht="12.75">
      <c r="A153" s="21">
        <v>147</v>
      </c>
      <c r="B153" s="21" t="s">
        <v>53</v>
      </c>
      <c r="C153" s="21" t="s">
        <v>410</v>
      </c>
      <c r="D153" s="21" t="s">
        <v>43</v>
      </c>
      <c r="E153" s="36">
        <v>1938</v>
      </c>
      <c r="F153" s="37">
        <v>1991</v>
      </c>
      <c r="G153" s="29" t="s">
        <v>0</v>
      </c>
      <c r="H153" s="29" t="s">
        <v>0</v>
      </c>
      <c r="I153" s="29" t="s">
        <v>0</v>
      </c>
      <c r="J153" s="29" t="s">
        <v>0</v>
      </c>
      <c r="K153" s="29" t="s">
        <v>0</v>
      </c>
      <c r="L153" s="29">
        <v>0.031261574074074074</v>
      </c>
      <c r="M153" s="29">
        <f t="shared" si="18"/>
        <v>0.031261574074074074</v>
      </c>
      <c r="N153" s="36" t="s">
        <v>26</v>
      </c>
      <c r="O153" s="28"/>
      <c r="P153" s="29"/>
      <c r="Q153" s="36">
        <f t="shared" si="22"/>
        <v>53</v>
      </c>
      <c r="R153" s="36" t="s">
        <v>82</v>
      </c>
      <c r="S153" s="31"/>
      <c r="T153" s="36">
        <f t="shared" si="21"/>
        <v>1</v>
      </c>
    </row>
    <row r="154" spans="1:20" ht="12.75">
      <c r="A154" s="21">
        <v>148</v>
      </c>
      <c r="B154" s="21" t="s">
        <v>413</v>
      </c>
      <c r="C154" s="21" t="s">
        <v>123</v>
      </c>
      <c r="D154" s="21" t="s">
        <v>414</v>
      </c>
      <c r="E154" s="36">
        <v>1967</v>
      </c>
      <c r="F154" s="37">
        <v>1991</v>
      </c>
      <c r="G154" s="29" t="s">
        <v>0</v>
      </c>
      <c r="H154" s="29" t="s">
        <v>0</v>
      </c>
      <c r="I154" s="29" t="s">
        <v>0</v>
      </c>
      <c r="J154" s="29" t="s">
        <v>0</v>
      </c>
      <c r="K154" s="29" t="s">
        <v>0</v>
      </c>
      <c r="L154" s="29">
        <v>0.034074074074074076</v>
      </c>
      <c r="M154" s="29">
        <f t="shared" si="18"/>
        <v>0.034074074074074076</v>
      </c>
      <c r="N154" s="36" t="s">
        <v>26</v>
      </c>
      <c r="O154" s="28"/>
      <c r="P154" s="29"/>
      <c r="Q154" s="36">
        <f t="shared" si="22"/>
        <v>24</v>
      </c>
      <c r="R154" s="36" t="s">
        <v>55</v>
      </c>
      <c r="S154" s="31"/>
      <c r="T154" s="36">
        <f t="shared" si="21"/>
        <v>1</v>
      </c>
    </row>
    <row r="155" spans="1:20" ht="12.75">
      <c r="A155" s="21">
        <v>149</v>
      </c>
      <c r="B155" s="21" t="s">
        <v>190</v>
      </c>
      <c r="C155" s="21" t="s">
        <v>418</v>
      </c>
      <c r="D155" s="21" t="s">
        <v>419</v>
      </c>
      <c r="E155" s="36">
        <v>1941</v>
      </c>
      <c r="F155" s="37">
        <v>1991</v>
      </c>
      <c r="G155" s="29">
        <v>0.03257879273504274</v>
      </c>
      <c r="H155" s="29">
        <v>0.0317824074074074</v>
      </c>
      <c r="I155" s="29" t="s">
        <v>0</v>
      </c>
      <c r="J155" s="29" t="s">
        <v>0</v>
      </c>
      <c r="K155" s="29" t="s">
        <v>0</v>
      </c>
      <c r="L155" s="29" t="s">
        <v>0</v>
      </c>
      <c r="M155" s="29">
        <f t="shared" si="18"/>
        <v>0.06436120014245014</v>
      </c>
      <c r="N155" s="36" t="s">
        <v>26</v>
      </c>
      <c r="O155" s="28"/>
      <c r="P155" s="29"/>
      <c r="Q155" s="36">
        <f t="shared" si="22"/>
        <v>50</v>
      </c>
      <c r="R155" s="36" t="s">
        <v>82</v>
      </c>
      <c r="S155" s="31"/>
      <c r="T155" s="36">
        <f t="shared" si="21"/>
        <v>2</v>
      </c>
    </row>
    <row r="156" spans="1:20" ht="12.75">
      <c r="A156" s="21">
        <v>150</v>
      </c>
      <c r="B156" s="21" t="s">
        <v>424</v>
      </c>
      <c r="C156" s="21" t="s">
        <v>38</v>
      </c>
      <c r="D156" s="21" t="s">
        <v>425</v>
      </c>
      <c r="E156" s="36">
        <v>1962</v>
      </c>
      <c r="F156" s="37">
        <v>1991</v>
      </c>
      <c r="G156" s="29">
        <v>0.031000934829059825</v>
      </c>
      <c r="H156" s="29" t="s">
        <v>0</v>
      </c>
      <c r="I156" s="29" t="s">
        <v>0</v>
      </c>
      <c r="J156" s="29">
        <v>0.04062033964274009</v>
      </c>
      <c r="K156" s="29" t="s">
        <v>0</v>
      </c>
      <c r="L156" s="29">
        <v>0.03758101851851852</v>
      </c>
      <c r="M156" s="29">
        <f t="shared" si="18"/>
        <v>0.10920229299031844</v>
      </c>
      <c r="N156" s="36" t="s">
        <v>26</v>
      </c>
      <c r="O156" s="28"/>
      <c r="P156" s="29"/>
      <c r="Q156" s="36">
        <f t="shared" si="22"/>
        <v>29</v>
      </c>
      <c r="R156" s="36" t="s">
        <v>55</v>
      </c>
      <c r="S156" s="31"/>
      <c r="T156" s="36">
        <f t="shared" si="21"/>
        <v>3</v>
      </c>
    </row>
    <row r="157" spans="1:20" ht="12.75">
      <c r="A157" s="21">
        <v>151</v>
      </c>
      <c r="B157" s="21" t="s">
        <v>426</v>
      </c>
      <c r="C157" s="21" t="s">
        <v>427</v>
      </c>
      <c r="D157" s="21" t="s">
        <v>428</v>
      </c>
      <c r="E157" s="36">
        <v>1971</v>
      </c>
      <c r="F157" s="37">
        <v>1991</v>
      </c>
      <c r="G157" s="29">
        <v>0.025200320512820513</v>
      </c>
      <c r="H157" s="29" t="s">
        <v>0</v>
      </c>
      <c r="I157" s="29" t="s">
        <v>0</v>
      </c>
      <c r="J157" s="29"/>
      <c r="K157" s="29" t="s">
        <v>0</v>
      </c>
      <c r="L157" s="29" t="s">
        <v>0</v>
      </c>
      <c r="M157" s="29">
        <f t="shared" si="18"/>
        <v>0.025200320512820513</v>
      </c>
      <c r="N157" s="36" t="s">
        <v>26</v>
      </c>
      <c r="O157" s="28"/>
      <c r="P157" s="29"/>
      <c r="Q157" s="36">
        <f t="shared" si="22"/>
        <v>20</v>
      </c>
      <c r="R157" s="36" t="s">
        <v>55</v>
      </c>
      <c r="S157" s="31"/>
      <c r="T157" s="36">
        <f t="shared" si="21"/>
        <v>1</v>
      </c>
    </row>
    <row r="158" spans="1:20" ht="12.75">
      <c r="A158" s="21">
        <v>152</v>
      </c>
      <c r="B158" s="21" t="s">
        <v>429</v>
      </c>
      <c r="C158" s="21" t="s">
        <v>103</v>
      </c>
      <c r="D158" s="21" t="s">
        <v>43</v>
      </c>
      <c r="E158" s="36">
        <v>1953</v>
      </c>
      <c r="F158" s="37">
        <v>1991</v>
      </c>
      <c r="G158" s="29">
        <v>0.02985443376068376</v>
      </c>
      <c r="H158" s="29" t="s">
        <v>0</v>
      </c>
      <c r="I158" s="29">
        <v>0.03445608814506316</v>
      </c>
      <c r="J158" s="29"/>
      <c r="K158" s="29" t="s">
        <v>0</v>
      </c>
      <c r="L158" s="29" t="s">
        <v>0</v>
      </c>
      <c r="M158" s="29">
        <f t="shared" si="18"/>
        <v>0.06431052190574692</v>
      </c>
      <c r="N158" s="36" t="s">
        <v>26</v>
      </c>
      <c r="O158" s="28"/>
      <c r="P158" s="29"/>
      <c r="Q158" s="36">
        <f t="shared" si="22"/>
        <v>38</v>
      </c>
      <c r="R158" s="36" t="s">
        <v>27</v>
      </c>
      <c r="S158" s="31"/>
      <c r="T158" s="36">
        <f t="shared" si="21"/>
        <v>2</v>
      </c>
    </row>
    <row r="159" spans="1:20" ht="12.75">
      <c r="A159" s="21">
        <v>153</v>
      </c>
      <c r="B159" s="21" t="s">
        <v>429</v>
      </c>
      <c r="C159" s="21" t="s">
        <v>427</v>
      </c>
      <c r="D159" s="21" t="s">
        <v>430</v>
      </c>
      <c r="E159" s="36">
        <v>1952</v>
      </c>
      <c r="F159" s="37">
        <v>1991</v>
      </c>
      <c r="G159" s="29" t="s">
        <v>0</v>
      </c>
      <c r="H159" s="29" t="s">
        <v>0</v>
      </c>
      <c r="I159" s="29">
        <v>0.03954578855810924</v>
      </c>
      <c r="J159" s="29"/>
      <c r="K159" s="29">
        <v>0.04336805555555556</v>
      </c>
      <c r="L159" s="29" t="s">
        <v>0</v>
      </c>
      <c r="M159" s="29">
        <f t="shared" si="18"/>
        <v>0.0829138441136648</v>
      </c>
      <c r="N159" s="36" t="s">
        <v>26</v>
      </c>
      <c r="O159" s="28"/>
      <c r="P159" s="29"/>
      <c r="Q159" s="36">
        <f t="shared" si="22"/>
        <v>39</v>
      </c>
      <c r="R159" s="36" t="s">
        <v>27</v>
      </c>
      <c r="S159" s="31"/>
      <c r="T159" s="36">
        <f t="shared" si="21"/>
        <v>2</v>
      </c>
    </row>
    <row r="160" spans="1:20" ht="12.75">
      <c r="A160" s="21">
        <v>154</v>
      </c>
      <c r="B160" s="21" t="s">
        <v>39</v>
      </c>
      <c r="C160" s="21" t="s">
        <v>431</v>
      </c>
      <c r="D160" s="26" t="s">
        <v>200</v>
      </c>
      <c r="E160" s="36">
        <v>1970</v>
      </c>
      <c r="F160" s="37">
        <v>1991</v>
      </c>
      <c r="G160" s="29" t="s">
        <v>0</v>
      </c>
      <c r="H160" s="29" t="s">
        <v>0</v>
      </c>
      <c r="I160" s="29" t="s">
        <v>0</v>
      </c>
      <c r="J160" s="29"/>
      <c r="K160" s="29" t="s">
        <v>0</v>
      </c>
      <c r="L160" s="29">
        <v>0.037731481481481484</v>
      </c>
      <c r="M160" s="29">
        <f t="shared" si="18"/>
        <v>0.037731481481481484</v>
      </c>
      <c r="N160" s="36" t="s">
        <v>26</v>
      </c>
      <c r="O160" s="28"/>
      <c r="P160" s="29"/>
      <c r="Q160" s="36">
        <f t="shared" si="22"/>
        <v>21</v>
      </c>
      <c r="R160" s="36" t="s">
        <v>55</v>
      </c>
      <c r="S160" s="31"/>
      <c r="T160" s="36">
        <f t="shared" si="21"/>
        <v>1</v>
      </c>
    </row>
    <row r="161" spans="1:20" ht="12.75">
      <c r="A161" s="21">
        <v>155</v>
      </c>
      <c r="B161" s="21" t="s">
        <v>229</v>
      </c>
      <c r="C161" s="21" t="s">
        <v>427</v>
      </c>
      <c r="D161" s="21" t="s">
        <v>231</v>
      </c>
      <c r="E161" s="36">
        <v>1971</v>
      </c>
      <c r="F161" s="37">
        <v>1991</v>
      </c>
      <c r="G161" s="29">
        <v>0.024893830128205126</v>
      </c>
      <c r="H161" s="29" t="s">
        <v>0</v>
      </c>
      <c r="I161" s="29" t="s">
        <v>0</v>
      </c>
      <c r="J161" s="29"/>
      <c r="K161" s="29" t="s">
        <v>0</v>
      </c>
      <c r="L161" s="29" t="s">
        <v>0</v>
      </c>
      <c r="M161" s="29">
        <f t="shared" si="18"/>
        <v>0.024893830128205126</v>
      </c>
      <c r="N161" s="36" t="s">
        <v>26</v>
      </c>
      <c r="O161" s="28"/>
      <c r="P161" s="29"/>
      <c r="Q161" s="36">
        <f t="shared" si="22"/>
        <v>20</v>
      </c>
      <c r="R161" s="36" t="s">
        <v>55</v>
      </c>
      <c r="S161" s="31"/>
      <c r="T161" s="36">
        <f t="shared" si="21"/>
        <v>1</v>
      </c>
    </row>
    <row r="162" spans="1:20" ht="12.75">
      <c r="A162" s="21">
        <v>156</v>
      </c>
      <c r="B162" s="21" t="s">
        <v>435</v>
      </c>
      <c r="C162" s="22" t="s">
        <v>436</v>
      </c>
      <c r="D162" s="21" t="s">
        <v>437</v>
      </c>
      <c r="E162" s="36">
        <v>1958</v>
      </c>
      <c r="F162" s="37">
        <v>1991</v>
      </c>
      <c r="G162" s="29">
        <v>0.02532518696581196</v>
      </c>
      <c r="H162" s="29" t="s">
        <v>0</v>
      </c>
      <c r="I162" s="29" t="s">
        <v>0</v>
      </c>
      <c r="J162" s="29"/>
      <c r="K162" s="29" t="s">
        <v>0</v>
      </c>
      <c r="L162" s="29" t="s">
        <v>0</v>
      </c>
      <c r="M162" s="29">
        <f t="shared" si="18"/>
        <v>0.02532518696581196</v>
      </c>
      <c r="N162" s="36" t="s">
        <v>26</v>
      </c>
      <c r="O162" s="28"/>
      <c r="P162" s="29"/>
      <c r="Q162" s="36">
        <f t="shared" si="22"/>
        <v>33</v>
      </c>
      <c r="R162" s="36" t="s">
        <v>27</v>
      </c>
      <c r="S162" s="31"/>
      <c r="T162" s="36">
        <f t="shared" si="21"/>
        <v>1</v>
      </c>
    </row>
    <row r="163" spans="1:20" ht="12.75">
      <c r="A163" s="21">
        <v>157</v>
      </c>
      <c r="B163" s="21" t="s">
        <v>438</v>
      </c>
      <c r="C163" s="22" t="s">
        <v>439</v>
      </c>
      <c r="D163" s="21" t="s">
        <v>440</v>
      </c>
      <c r="E163" s="36"/>
      <c r="F163" s="36">
        <v>1991</v>
      </c>
      <c r="G163" s="29" t="s">
        <v>0</v>
      </c>
      <c r="H163" s="29">
        <v>0.021279275599128546</v>
      </c>
      <c r="I163" s="29" t="s">
        <v>0</v>
      </c>
      <c r="J163" s="36"/>
      <c r="K163" s="29" t="s">
        <v>0</v>
      </c>
      <c r="L163" s="29" t="s">
        <v>0</v>
      </c>
      <c r="M163" s="36"/>
      <c r="N163" s="36" t="s">
        <v>26</v>
      </c>
      <c r="O163" s="28"/>
      <c r="P163" s="29"/>
      <c r="Q163" s="36"/>
      <c r="R163" s="36" t="s">
        <v>407</v>
      </c>
      <c r="S163" s="31"/>
      <c r="T163" s="36">
        <f t="shared" si="21"/>
        <v>1</v>
      </c>
    </row>
    <row r="164" spans="1:20" ht="12.75">
      <c r="A164" s="21">
        <v>158</v>
      </c>
      <c r="B164" s="21" t="s">
        <v>441</v>
      </c>
      <c r="C164" s="21" t="s">
        <v>442</v>
      </c>
      <c r="D164" s="21" t="s">
        <v>440</v>
      </c>
      <c r="E164" s="36"/>
      <c r="F164" s="37">
        <v>1991</v>
      </c>
      <c r="G164" s="29" t="s">
        <v>0</v>
      </c>
      <c r="H164" s="29">
        <v>0.02094907407407408</v>
      </c>
      <c r="I164" s="29" t="s">
        <v>0</v>
      </c>
      <c r="J164" s="29"/>
      <c r="K164" s="29" t="s">
        <v>0</v>
      </c>
      <c r="L164" s="29" t="s">
        <v>0</v>
      </c>
      <c r="M164" s="29">
        <f aca="true" t="shared" si="23" ref="M164:M186">SUM(G164:L164)</f>
        <v>0.02094907407407408</v>
      </c>
      <c r="N164" s="36" t="s">
        <v>26</v>
      </c>
      <c r="O164" s="28"/>
      <c r="P164" s="29"/>
      <c r="Q164" s="36" t="s">
        <v>0</v>
      </c>
      <c r="R164" s="36" t="s">
        <v>407</v>
      </c>
      <c r="S164" s="31"/>
      <c r="T164" s="36">
        <f t="shared" si="21"/>
        <v>1</v>
      </c>
    </row>
    <row r="165" spans="1:20" ht="12.75">
      <c r="A165" s="21">
        <v>159</v>
      </c>
      <c r="B165" s="21" t="s">
        <v>444</v>
      </c>
      <c r="C165" s="21" t="s">
        <v>57</v>
      </c>
      <c r="D165" s="21" t="s">
        <v>70</v>
      </c>
      <c r="E165" s="40">
        <v>1964</v>
      </c>
      <c r="F165" s="37">
        <v>1991</v>
      </c>
      <c r="G165" s="29" t="s">
        <v>0</v>
      </c>
      <c r="H165" s="29" t="s">
        <v>0</v>
      </c>
      <c r="I165" s="29">
        <v>0.033615695751281136</v>
      </c>
      <c r="J165" s="29">
        <v>0.03758711283185841</v>
      </c>
      <c r="K165" s="29">
        <v>0.03548611111111112</v>
      </c>
      <c r="L165" s="29" t="s">
        <v>0</v>
      </c>
      <c r="M165" s="29">
        <f t="shared" si="23"/>
        <v>0.10668891969425066</v>
      </c>
      <c r="N165" s="36" t="s">
        <v>26</v>
      </c>
      <c r="O165" s="28"/>
      <c r="P165" s="29"/>
      <c r="Q165" s="36">
        <f aca="true" t="shared" si="24" ref="Q165:Q192">F165-E165</f>
        <v>27</v>
      </c>
      <c r="R165" s="36" t="s">
        <v>55</v>
      </c>
      <c r="S165" s="31"/>
      <c r="T165" s="36">
        <f t="shared" si="21"/>
        <v>3</v>
      </c>
    </row>
    <row r="166" spans="1:20" ht="12.75">
      <c r="A166" s="21">
        <v>160</v>
      </c>
      <c r="B166" s="21" t="s">
        <v>447</v>
      </c>
      <c r="C166" s="21" t="s">
        <v>24</v>
      </c>
      <c r="D166" s="21" t="s">
        <v>203</v>
      </c>
      <c r="E166" s="36">
        <v>1958</v>
      </c>
      <c r="F166" s="37">
        <v>1991</v>
      </c>
      <c r="G166" s="29">
        <v>0.03304420405982905</v>
      </c>
      <c r="H166" s="29">
        <v>0.031168981481481478</v>
      </c>
      <c r="I166" s="29" t="s">
        <v>0</v>
      </c>
      <c r="J166" s="29">
        <v>0.042069044985250735</v>
      </c>
      <c r="K166" s="29">
        <v>0.04003472222222222</v>
      </c>
      <c r="L166" s="29">
        <v>0.03799768518518518</v>
      </c>
      <c r="M166" s="29">
        <f t="shared" si="23"/>
        <v>0.18431463793396866</v>
      </c>
      <c r="N166" s="36" t="s">
        <v>26</v>
      </c>
      <c r="O166" s="28"/>
      <c r="P166" s="29"/>
      <c r="Q166" s="36">
        <f t="shared" si="24"/>
        <v>33</v>
      </c>
      <c r="R166" s="36" t="s">
        <v>27</v>
      </c>
      <c r="S166" s="31"/>
      <c r="T166" s="36">
        <f t="shared" si="21"/>
        <v>5</v>
      </c>
    </row>
    <row r="167" spans="1:20" ht="12.75">
      <c r="A167" s="21">
        <v>161</v>
      </c>
      <c r="B167" s="21" t="s">
        <v>450</v>
      </c>
      <c r="C167" s="21" t="s">
        <v>451</v>
      </c>
      <c r="D167" s="21" t="s">
        <v>452</v>
      </c>
      <c r="E167" s="36">
        <v>1970</v>
      </c>
      <c r="F167" s="37">
        <v>1991</v>
      </c>
      <c r="G167" s="29" t="s">
        <v>0</v>
      </c>
      <c r="H167" s="29" t="s">
        <v>0</v>
      </c>
      <c r="I167" s="29" t="s">
        <v>0</v>
      </c>
      <c r="J167" s="29"/>
      <c r="K167" s="29" t="s">
        <v>0</v>
      </c>
      <c r="L167" s="29">
        <v>0.03563657407407407</v>
      </c>
      <c r="M167" s="29">
        <f t="shared" si="23"/>
        <v>0.03563657407407407</v>
      </c>
      <c r="N167" s="36" t="s">
        <v>26</v>
      </c>
      <c r="O167" s="28"/>
      <c r="P167" s="29"/>
      <c r="Q167" s="36">
        <f t="shared" si="24"/>
        <v>21</v>
      </c>
      <c r="R167" s="36" t="s">
        <v>55</v>
      </c>
      <c r="S167" s="31"/>
      <c r="T167" s="36">
        <f t="shared" si="21"/>
        <v>1</v>
      </c>
    </row>
    <row r="168" spans="1:20" ht="12.75">
      <c r="A168" s="21">
        <v>162</v>
      </c>
      <c r="B168" s="21" t="s">
        <v>134</v>
      </c>
      <c r="C168" s="21" t="s">
        <v>35</v>
      </c>
      <c r="D168" s="21" t="s">
        <v>43</v>
      </c>
      <c r="E168" s="36">
        <v>1929</v>
      </c>
      <c r="F168" s="37">
        <v>1991</v>
      </c>
      <c r="G168" s="29">
        <v>0.03202256944444444</v>
      </c>
      <c r="H168" s="29" t="s">
        <v>0</v>
      </c>
      <c r="I168" s="29" t="s">
        <v>0</v>
      </c>
      <c r="J168" s="29"/>
      <c r="K168" s="29" t="s">
        <v>0</v>
      </c>
      <c r="L168" s="29" t="s">
        <v>0</v>
      </c>
      <c r="M168" s="29">
        <f t="shared" si="23"/>
        <v>0.03202256944444444</v>
      </c>
      <c r="N168" s="36" t="s">
        <v>26</v>
      </c>
      <c r="O168" s="28"/>
      <c r="P168" s="29"/>
      <c r="Q168" s="36">
        <f t="shared" si="24"/>
        <v>62</v>
      </c>
      <c r="R168" s="36" t="s">
        <v>108</v>
      </c>
      <c r="S168" s="31"/>
      <c r="T168" s="36">
        <f t="shared" si="21"/>
        <v>1</v>
      </c>
    </row>
    <row r="169" spans="1:20" ht="12.75">
      <c r="A169" s="21">
        <v>163</v>
      </c>
      <c r="B169" s="21" t="s">
        <v>455</v>
      </c>
      <c r="C169" s="21" t="s">
        <v>312</v>
      </c>
      <c r="D169" s="21" t="s">
        <v>78</v>
      </c>
      <c r="E169" s="36">
        <v>1959</v>
      </c>
      <c r="F169" s="37">
        <v>1991</v>
      </c>
      <c r="G169" s="29" t="s">
        <v>0</v>
      </c>
      <c r="H169" s="29">
        <v>0.029895833333333326</v>
      </c>
      <c r="I169" s="29" t="s">
        <v>0</v>
      </c>
      <c r="J169" s="29"/>
      <c r="K169" s="29" t="s">
        <v>0</v>
      </c>
      <c r="L169" s="29" t="s">
        <v>0</v>
      </c>
      <c r="M169" s="29">
        <f t="shared" si="23"/>
        <v>0.029895833333333326</v>
      </c>
      <c r="N169" s="36" t="s">
        <v>26</v>
      </c>
      <c r="O169" s="28"/>
      <c r="P169" s="29"/>
      <c r="Q169" s="36">
        <f t="shared" si="24"/>
        <v>32</v>
      </c>
      <c r="R169" s="36" t="s">
        <v>27</v>
      </c>
      <c r="S169" s="31"/>
      <c r="T169" s="36">
        <f t="shared" si="21"/>
        <v>1</v>
      </c>
    </row>
    <row r="170" spans="1:20" ht="12.75">
      <c r="A170" s="21">
        <v>164</v>
      </c>
      <c r="B170" s="21" t="s">
        <v>456</v>
      </c>
      <c r="C170" s="21" t="s">
        <v>57</v>
      </c>
      <c r="D170" s="21" t="s">
        <v>78</v>
      </c>
      <c r="E170" s="36">
        <v>1950</v>
      </c>
      <c r="F170" s="37">
        <v>1991</v>
      </c>
      <c r="G170" s="29">
        <v>0.024973290598290596</v>
      </c>
      <c r="H170" s="29">
        <v>0.02377314814814815</v>
      </c>
      <c r="I170" s="29" t="s">
        <v>0</v>
      </c>
      <c r="J170" s="29"/>
      <c r="K170" s="29" t="s">
        <v>0</v>
      </c>
      <c r="L170" s="29" t="s">
        <v>0</v>
      </c>
      <c r="M170" s="29">
        <f t="shared" si="23"/>
        <v>0.04874643874643875</v>
      </c>
      <c r="N170" s="36" t="s">
        <v>26</v>
      </c>
      <c r="O170" s="28"/>
      <c r="P170" s="29"/>
      <c r="Q170" s="36">
        <f t="shared" si="24"/>
        <v>41</v>
      </c>
      <c r="R170" s="36" t="s">
        <v>44</v>
      </c>
      <c r="S170" s="31"/>
      <c r="T170" s="36">
        <f t="shared" si="21"/>
        <v>2</v>
      </c>
    </row>
    <row r="171" spans="1:20" ht="12.75">
      <c r="A171" s="21">
        <v>165</v>
      </c>
      <c r="B171" s="21" t="s">
        <v>245</v>
      </c>
      <c r="C171" s="21" t="s">
        <v>89</v>
      </c>
      <c r="D171" s="21" t="s">
        <v>458</v>
      </c>
      <c r="E171" s="36">
        <v>1959</v>
      </c>
      <c r="F171" s="37">
        <v>1991</v>
      </c>
      <c r="G171" s="29">
        <v>0.02426949786324786</v>
      </c>
      <c r="H171" s="29">
        <v>0.022789351851851852</v>
      </c>
      <c r="I171" s="29" t="s">
        <v>0</v>
      </c>
      <c r="J171" s="29"/>
      <c r="K171" s="29" t="s">
        <v>0</v>
      </c>
      <c r="L171" s="29" t="s">
        <v>0</v>
      </c>
      <c r="M171" s="29">
        <f t="shared" si="23"/>
        <v>0.047058849715099715</v>
      </c>
      <c r="N171" s="36" t="s">
        <v>26</v>
      </c>
      <c r="O171" s="28"/>
      <c r="P171" s="29"/>
      <c r="Q171" s="36">
        <f t="shared" si="24"/>
        <v>32</v>
      </c>
      <c r="R171" s="36" t="s">
        <v>27</v>
      </c>
      <c r="S171" s="31"/>
      <c r="T171" s="36">
        <f t="shared" si="21"/>
        <v>2</v>
      </c>
    </row>
    <row r="172" spans="1:20" ht="12.75">
      <c r="A172" s="21">
        <v>166</v>
      </c>
      <c r="B172" s="21" t="s">
        <v>459</v>
      </c>
      <c r="C172" s="21" t="s">
        <v>138</v>
      </c>
      <c r="D172" s="21" t="s">
        <v>216</v>
      </c>
      <c r="E172" s="36">
        <v>1958</v>
      </c>
      <c r="F172" s="37">
        <v>1991</v>
      </c>
      <c r="G172" s="29">
        <v>0.03127337072649572</v>
      </c>
      <c r="H172" s="29" t="s">
        <v>0</v>
      </c>
      <c r="I172" s="29">
        <v>0.03568708545426501</v>
      </c>
      <c r="J172" s="29"/>
      <c r="K172" s="29" t="s">
        <v>0</v>
      </c>
      <c r="L172" s="29" t="s">
        <v>0</v>
      </c>
      <c r="M172" s="29">
        <f t="shared" si="23"/>
        <v>0.06696045618076073</v>
      </c>
      <c r="N172" s="36" t="s">
        <v>26</v>
      </c>
      <c r="O172" s="28"/>
      <c r="P172" s="29"/>
      <c r="Q172" s="36">
        <f t="shared" si="24"/>
        <v>33</v>
      </c>
      <c r="R172" s="36" t="s">
        <v>27</v>
      </c>
      <c r="S172" s="31"/>
      <c r="T172" s="36">
        <f t="shared" si="21"/>
        <v>2</v>
      </c>
    </row>
    <row r="173" spans="1:20" ht="12.75">
      <c r="A173" s="21">
        <v>167</v>
      </c>
      <c r="B173" s="21" t="s">
        <v>460</v>
      </c>
      <c r="C173" s="21" t="s">
        <v>225</v>
      </c>
      <c r="D173" s="21" t="s">
        <v>216</v>
      </c>
      <c r="E173" s="36">
        <v>1960</v>
      </c>
      <c r="F173" s="37">
        <v>1991</v>
      </c>
      <c r="G173" s="29" t="s">
        <v>0</v>
      </c>
      <c r="H173" s="29">
        <v>0.02662037037037037</v>
      </c>
      <c r="I173" s="29" t="s">
        <v>0</v>
      </c>
      <c r="J173" s="29">
        <v>0.036308177646673226</v>
      </c>
      <c r="K173" s="29" t="s">
        <v>0</v>
      </c>
      <c r="L173" s="29">
        <v>0.03327546296296296</v>
      </c>
      <c r="M173" s="29">
        <f t="shared" si="23"/>
        <v>0.09620401098000655</v>
      </c>
      <c r="N173" s="36" t="s">
        <v>26</v>
      </c>
      <c r="O173" s="28"/>
      <c r="P173" s="29"/>
      <c r="Q173" s="36">
        <f t="shared" si="24"/>
        <v>31</v>
      </c>
      <c r="R173" s="36" t="s">
        <v>27</v>
      </c>
      <c r="S173" s="31"/>
      <c r="T173" s="36">
        <f t="shared" si="21"/>
        <v>3</v>
      </c>
    </row>
    <row r="174" spans="1:20" ht="12.75">
      <c r="A174" s="21">
        <v>168</v>
      </c>
      <c r="B174" s="21" t="s">
        <v>294</v>
      </c>
      <c r="C174" s="21" t="s">
        <v>209</v>
      </c>
      <c r="D174" s="21" t="s">
        <v>43</v>
      </c>
      <c r="E174" s="36">
        <v>1962</v>
      </c>
      <c r="F174" s="37">
        <v>1991</v>
      </c>
      <c r="G174" s="29">
        <v>0.023865740740740746</v>
      </c>
      <c r="H174" s="29" t="s">
        <v>0</v>
      </c>
      <c r="I174" s="29" t="s">
        <v>0</v>
      </c>
      <c r="J174" s="29"/>
      <c r="K174" s="29" t="s">
        <v>0</v>
      </c>
      <c r="L174" s="29" t="s">
        <v>0</v>
      </c>
      <c r="M174" s="29">
        <f t="shared" si="23"/>
        <v>0.023865740740740746</v>
      </c>
      <c r="N174" s="36" t="s">
        <v>26</v>
      </c>
      <c r="O174" s="28"/>
      <c r="P174" s="29"/>
      <c r="Q174" s="36">
        <f t="shared" si="24"/>
        <v>29</v>
      </c>
      <c r="R174" s="36" t="s">
        <v>55</v>
      </c>
      <c r="S174" s="28"/>
      <c r="T174" s="36">
        <f t="shared" si="21"/>
        <v>1</v>
      </c>
    </row>
    <row r="175" spans="1:20" ht="12.75">
      <c r="A175" s="21">
        <v>169</v>
      </c>
      <c r="B175" s="21" t="s">
        <v>463</v>
      </c>
      <c r="C175" s="21" t="s">
        <v>158</v>
      </c>
      <c r="D175" s="21" t="s">
        <v>25</v>
      </c>
      <c r="E175" s="36">
        <v>1936</v>
      </c>
      <c r="F175" s="37">
        <v>1991</v>
      </c>
      <c r="G175" s="29" t="s">
        <v>0</v>
      </c>
      <c r="H175" s="29" t="s">
        <v>0</v>
      </c>
      <c r="I175" s="29" t="s">
        <v>0</v>
      </c>
      <c r="J175" s="29">
        <v>0.04163896058669289</v>
      </c>
      <c r="K175" s="29" t="s">
        <v>0</v>
      </c>
      <c r="L175" s="29">
        <v>0.03846064814814815</v>
      </c>
      <c r="M175" s="29">
        <f t="shared" si="23"/>
        <v>0.08009960873484104</v>
      </c>
      <c r="N175" s="36" t="s">
        <v>26</v>
      </c>
      <c r="O175" s="28"/>
      <c r="P175" s="29"/>
      <c r="Q175" s="36">
        <f t="shared" si="24"/>
        <v>55</v>
      </c>
      <c r="R175" s="36" t="s">
        <v>82</v>
      </c>
      <c r="S175" s="31"/>
      <c r="T175" s="36">
        <f t="shared" si="21"/>
        <v>2</v>
      </c>
    </row>
    <row r="176" spans="1:20" ht="12.75">
      <c r="A176" s="21">
        <v>170</v>
      </c>
      <c r="B176" s="21" t="s">
        <v>465</v>
      </c>
      <c r="C176" s="21" t="s">
        <v>451</v>
      </c>
      <c r="D176" s="21" t="s">
        <v>25</v>
      </c>
      <c r="E176" s="36">
        <v>1962</v>
      </c>
      <c r="F176" s="37">
        <v>1991</v>
      </c>
      <c r="G176" s="29">
        <v>0.02742521367521367</v>
      </c>
      <c r="H176" s="29" t="s">
        <v>0</v>
      </c>
      <c r="I176" s="29">
        <v>0.03690624625087838</v>
      </c>
      <c r="J176" s="29">
        <v>0.036806170108161264</v>
      </c>
      <c r="K176" s="29" t="s">
        <v>0</v>
      </c>
      <c r="L176" s="29" t="s">
        <v>0</v>
      </c>
      <c r="M176" s="29">
        <f t="shared" si="23"/>
        <v>0.1011376300342533</v>
      </c>
      <c r="N176" s="36" t="s">
        <v>26</v>
      </c>
      <c r="O176" s="28"/>
      <c r="P176" s="29"/>
      <c r="Q176" s="36">
        <f t="shared" si="24"/>
        <v>29</v>
      </c>
      <c r="R176" s="36" t="s">
        <v>55</v>
      </c>
      <c r="S176" s="31"/>
      <c r="T176" s="36">
        <f t="shared" si="21"/>
        <v>3</v>
      </c>
    </row>
    <row r="177" spans="1:20" ht="12.75">
      <c r="A177" s="21">
        <v>171</v>
      </c>
      <c r="B177" s="21" t="s">
        <v>295</v>
      </c>
      <c r="C177" s="21" t="s">
        <v>51</v>
      </c>
      <c r="D177" s="21" t="s">
        <v>63</v>
      </c>
      <c r="E177" s="36">
        <v>1971</v>
      </c>
      <c r="F177" s="37">
        <v>1991</v>
      </c>
      <c r="G177" s="29" t="s">
        <v>0</v>
      </c>
      <c r="H177" s="29" t="s">
        <v>0</v>
      </c>
      <c r="I177" s="29" t="s">
        <v>0</v>
      </c>
      <c r="J177" s="29">
        <v>0.02974537037037037</v>
      </c>
      <c r="K177" s="29" t="s">
        <v>0</v>
      </c>
      <c r="L177" s="29">
        <v>0.027334104938271604</v>
      </c>
      <c r="M177" s="29">
        <f t="shared" si="23"/>
        <v>0.05707947530864198</v>
      </c>
      <c r="N177" s="36" t="s">
        <v>26</v>
      </c>
      <c r="O177" s="28"/>
      <c r="P177" s="29"/>
      <c r="Q177" s="36">
        <f t="shared" si="24"/>
        <v>20</v>
      </c>
      <c r="R177" s="36" t="s">
        <v>55</v>
      </c>
      <c r="S177" s="28"/>
      <c r="T177" s="36">
        <f t="shared" si="21"/>
        <v>2</v>
      </c>
    </row>
    <row r="178" spans="1:20" ht="12.75">
      <c r="A178" s="21">
        <v>172</v>
      </c>
      <c r="B178" s="21" t="s">
        <v>109</v>
      </c>
      <c r="C178" s="21" t="s">
        <v>195</v>
      </c>
      <c r="D178" s="21" t="s">
        <v>216</v>
      </c>
      <c r="E178" s="36">
        <v>1969</v>
      </c>
      <c r="F178" s="37">
        <v>1991</v>
      </c>
      <c r="G178" s="29" t="s">
        <v>0</v>
      </c>
      <c r="H178" s="29" t="s">
        <v>0</v>
      </c>
      <c r="I178" s="29" t="s">
        <v>0</v>
      </c>
      <c r="J178" s="29"/>
      <c r="K178" s="29" t="s">
        <v>0</v>
      </c>
      <c r="L178" s="29">
        <v>0.04391203703703703</v>
      </c>
      <c r="M178" s="29">
        <f t="shared" si="23"/>
        <v>0.04391203703703703</v>
      </c>
      <c r="N178" s="36" t="s">
        <v>26</v>
      </c>
      <c r="O178" s="28"/>
      <c r="P178" s="29"/>
      <c r="Q178" s="36">
        <f t="shared" si="24"/>
        <v>22</v>
      </c>
      <c r="R178" s="36" t="s">
        <v>55</v>
      </c>
      <c r="S178" s="31"/>
      <c r="T178" s="36">
        <f t="shared" si="21"/>
        <v>1</v>
      </c>
    </row>
    <row r="179" spans="1:20" ht="12.75">
      <c r="A179" s="21">
        <v>173</v>
      </c>
      <c r="B179" s="21" t="s">
        <v>467</v>
      </c>
      <c r="C179" s="21" t="s">
        <v>32</v>
      </c>
      <c r="D179" s="21" t="s">
        <v>468</v>
      </c>
      <c r="E179" s="36">
        <v>1966</v>
      </c>
      <c r="F179" s="37">
        <v>1991</v>
      </c>
      <c r="G179" s="29" t="s">
        <v>0</v>
      </c>
      <c r="H179" s="29" t="s">
        <v>0</v>
      </c>
      <c r="I179" s="29" t="s">
        <v>0</v>
      </c>
      <c r="J179" s="29">
        <v>0.047207421746968195</v>
      </c>
      <c r="K179" s="29" t="s">
        <v>0</v>
      </c>
      <c r="L179" s="29" t="s">
        <v>0</v>
      </c>
      <c r="M179" s="29">
        <f t="shared" si="23"/>
        <v>0.047207421746968195</v>
      </c>
      <c r="N179" s="36" t="s">
        <v>26</v>
      </c>
      <c r="O179" s="28"/>
      <c r="P179" s="29"/>
      <c r="Q179" s="36">
        <f t="shared" si="24"/>
        <v>25</v>
      </c>
      <c r="R179" s="36" t="s">
        <v>55</v>
      </c>
      <c r="S179" s="31"/>
      <c r="T179" s="36">
        <f t="shared" si="21"/>
        <v>1</v>
      </c>
    </row>
    <row r="180" spans="1:20" ht="12.75">
      <c r="A180" s="21">
        <v>174</v>
      </c>
      <c r="B180" s="21" t="s">
        <v>469</v>
      </c>
      <c r="C180" s="26" t="s">
        <v>470</v>
      </c>
      <c r="D180" s="21" t="s">
        <v>440</v>
      </c>
      <c r="E180" s="36">
        <v>1967</v>
      </c>
      <c r="F180" s="37">
        <v>1991</v>
      </c>
      <c r="G180" s="29" t="s">
        <v>0</v>
      </c>
      <c r="H180" s="29">
        <v>0.03274305555555555</v>
      </c>
      <c r="I180" s="29" t="s">
        <v>0</v>
      </c>
      <c r="J180" s="29"/>
      <c r="K180" s="29" t="s">
        <v>0</v>
      </c>
      <c r="L180" s="29" t="s">
        <v>0</v>
      </c>
      <c r="M180" s="29">
        <f t="shared" si="23"/>
        <v>0.03274305555555555</v>
      </c>
      <c r="N180" s="36" t="s">
        <v>26</v>
      </c>
      <c r="O180" s="28"/>
      <c r="P180" s="29"/>
      <c r="Q180" s="36">
        <f t="shared" si="24"/>
        <v>24</v>
      </c>
      <c r="R180" s="36" t="s">
        <v>55</v>
      </c>
      <c r="S180" s="31"/>
      <c r="T180" s="36">
        <f t="shared" si="21"/>
        <v>1</v>
      </c>
    </row>
    <row r="181" spans="1:20" s="27" customFormat="1" ht="12.75">
      <c r="A181" s="21">
        <v>175</v>
      </c>
      <c r="B181" s="21" t="s">
        <v>107</v>
      </c>
      <c r="C181" s="21" t="s">
        <v>42</v>
      </c>
      <c r="D181" s="26" t="s">
        <v>33</v>
      </c>
      <c r="E181" s="36">
        <v>1940</v>
      </c>
      <c r="F181" s="37">
        <v>1991</v>
      </c>
      <c r="G181" s="29" t="s">
        <v>0</v>
      </c>
      <c r="H181" s="29" t="s">
        <v>0</v>
      </c>
      <c r="I181" s="29" t="s">
        <v>0</v>
      </c>
      <c r="J181" s="29">
        <v>0.03913768026876434</v>
      </c>
      <c r="K181" s="29" t="s">
        <v>0</v>
      </c>
      <c r="L181" s="29" t="s">
        <v>0</v>
      </c>
      <c r="M181" s="29">
        <f t="shared" si="23"/>
        <v>0.03913768026876434</v>
      </c>
      <c r="N181" s="36" t="s">
        <v>26</v>
      </c>
      <c r="O181" s="28"/>
      <c r="P181" s="29"/>
      <c r="Q181" s="36">
        <f t="shared" si="24"/>
        <v>51</v>
      </c>
      <c r="R181" s="36" t="s">
        <v>82</v>
      </c>
      <c r="S181" s="31"/>
      <c r="T181" s="36">
        <f t="shared" si="21"/>
        <v>1</v>
      </c>
    </row>
    <row r="182" spans="1:20" ht="12.75">
      <c r="A182" s="21">
        <v>176</v>
      </c>
      <c r="B182" s="21" t="s">
        <v>91</v>
      </c>
      <c r="C182" s="21" t="s">
        <v>312</v>
      </c>
      <c r="D182" s="21" t="s">
        <v>414</v>
      </c>
      <c r="E182" s="36">
        <v>1963</v>
      </c>
      <c r="F182" s="37">
        <v>1991</v>
      </c>
      <c r="G182" s="29" t="s">
        <v>0</v>
      </c>
      <c r="H182" s="29" t="s">
        <v>0</v>
      </c>
      <c r="I182" s="29" t="s">
        <v>0</v>
      </c>
      <c r="J182" s="29"/>
      <c r="K182" s="29" t="s">
        <v>0</v>
      </c>
      <c r="L182" s="29">
        <v>0.03631944444444444</v>
      </c>
      <c r="M182" s="29">
        <f t="shared" si="23"/>
        <v>0.03631944444444444</v>
      </c>
      <c r="N182" s="36" t="s">
        <v>26</v>
      </c>
      <c r="O182" s="28"/>
      <c r="P182" s="29"/>
      <c r="Q182" s="36">
        <f t="shared" si="24"/>
        <v>28</v>
      </c>
      <c r="R182" s="36" t="s">
        <v>55</v>
      </c>
      <c r="S182" s="31"/>
      <c r="T182" s="36">
        <f t="shared" si="21"/>
        <v>1</v>
      </c>
    </row>
    <row r="183" spans="1:20" ht="12.75">
      <c r="A183" s="21">
        <v>177</v>
      </c>
      <c r="B183" s="21" t="s">
        <v>91</v>
      </c>
      <c r="C183" s="21" t="s">
        <v>31</v>
      </c>
      <c r="D183" s="21" t="s">
        <v>472</v>
      </c>
      <c r="E183" s="36">
        <v>1956</v>
      </c>
      <c r="F183" s="37">
        <v>1991</v>
      </c>
      <c r="G183" s="29">
        <v>0.03654046474358975</v>
      </c>
      <c r="H183" s="29" t="s">
        <v>0</v>
      </c>
      <c r="I183" s="29" t="s">
        <v>0</v>
      </c>
      <c r="J183" s="29"/>
      <c r="K183" s="29" t="s">
        <v>0</v>
      </c>
      <c r="L183" s="29" t="s">
        <v>0</v>
      </c>
      <c r="M183" s="29">
        <f t="shared" si="23"/>
        <v>0.03654046474358975</v>
      </c>
      <c r="N183" s="36" t="s">
        <v>26</v>
      </c>
      <c r="O183" s="28"/>
      <c r="P183" s="29"/>
      <c r="Q183" s="36">
        <f t="shared" si="24"/>
        <v>35</v>
      </c>
      <c r="R183" s="36" t="s">
        <v>27</v>
      </c>
      <c r="S183" s="31"/>
      <c r="T183" s="36">
        <f t="shared" si="21"/>
        <v>1</v>
      </c>
    </row>
    <row r="184" spans="1:20" ht="12.75">
      <c r="A184" s="21">
        <v>178</v>
      </c>
      <c r="B184" s="22" t="s">
        <v>562</v>
      </c>
      <c r="C184" s="22" t="s">
        <v>89</v>
      </c>
      <c r="D184" s="22" t="s">
        <v>36</v>
      </c>
      <c r="E184" s="36">
        <v>1957</v>
      </c>
      <c r="F184" s="37">
        <v>1991</v>
      </c>
      <c r="G184" s="29" t="s">
        <v>0</v>
      </c>
      <c r="H184" s="29">
        <v>0.032615740740740744</v>
      </c>
      <c r="I184" s="29">
        <v>0.04201961968910141</v>
      </c>
      <c r="J184" s="29"/>
      <c r="K184" s="29" t="s">
        <v>0</v>
      </c>
      <c r="L184" s="29" t="s">
        <v>0</v>
      </c>
      <c r="M184" s="29">
        <f t="shared" si="23"/>
        <v>0.07463536042984215</v>
      </c>
      <c r="N184" s="36" t="s">
        <v>26</v>
      </c>
      <c r="O184" s="28"/>
      <c r="P184" s="29"/>
      <c r="Q184" s="36">
        <f t="shared" si="24"/>
        <v>34</v>
      </c>
      <c r="R184" s="36" t="s">
        <v>27</v>
      </c>
      <c r="S184" s="31"/>
      <c r="T184" s="36">
        <f t="shared" si="21"/>
        <v>2</v>
      </c>
    </row>
    <row r="185" spans="1:20" ht="12.75">
      <c r="A185" s="21">
        <v>179</v>
      </c>
      <c r="B185" s="21" t="s">
        <v>474</v>
      </c>
      <c r="C185" s="21" t="s">
        <v>195</v>
      </c>
      <c r="D185" s="21" t="s">
        <v>81</v>
      </c>
      <c r="E185" s="36">
        <v>1952</v>
      </c>
      <c r="F185" s="37">
        <v>1991</v>
      </c>
      <c r="G185" s="29" t="s">
        <v>0</v>
      </c>
      <c r="H185" s="29">
        <v>0.03284722222222222</v>
      </c>
      <c r="I185" s="29" t="s">
        <v>0</v>
      </c>
      <c r="J185" s="29"/>
      <c r="K185" s="29" t="s">
        <v>0</v>
      </c>
      <c r="L185" s="29" t="s">
        <v>0</v>
      </c>
      <c r="M185" s="29">
        <f t="shared" si="23"/>
        <v>0.03284722222222222</v>
      </c>
      <c r="N185" s="36" t="s">
        <v>26</v>
      </c>
      <c r="O185" s="28"/>
      <c r="P185" s="29"/>
      <c r="Q185" s="36">
        <f t="shared" si="24"/>
        <v>39</v>
      </c>
      <c r="R185" s="36" t="s">
        <v>27</v>
      </c>
      <c r="S185" s="31"/>
      <c r="T185" s="36">
        <f t="shared" si="21"/>
        <v>1</v>
      </c>
    </row>
    <row r="186" spans="1:20" ht="12.75">
      <c r="A186" s="21">
        <v>180</v>
      </c>
      <c r="B186" s="21" t="s">
        <v>475</v>
      </c>
      <c r="C186" s="21" t="s">
        <v>103</v>
      </c>
      <c r="D186" s="22" t="s">
        <v>78</v>
      </c>
      <c r="E186" s="36">
        <v>1948</v>
      </c>
      <c r="F186" s="37">
        <v>1991</v>
      </c>
      <c r="G186" s="29" t="s">
        <v>0</v>
      </c>
      <c r="H186" s="29" t="s">
        <v>0</v>
      </c>
      <c r="I186" s="29" t="s">
        <v>0</v>
      </c>
      <c r="J186" s="29"/>
      <c r="K186" s="29">
        <v>0.03760416666666667</v>
      </c>
      <c r="L186" s="29" t="s">
        <v>0</v>
      </c>
      <c r="M186" s="29">
        <f t="shared" si="23"/>
        <v>0.03760416666666667</v>
      </c>
      <c r="N186" s="36" t="s">
        <v>26</v>
      </c>
      <c r="O186" s="28"/>
      <c r="P186" s="29"/>
      <c r="Q186" s="36">
        <f t="shared" si="24"/>
        <v>43</v>
      </c>
      <c r="R186" s="36" t="s">
        <v>44</v>
      </c>
      <c r="S186" s="31"/>
      <c r="T186" s="36">
        <f t="shared" si="21"/>
        <v>1</v>
      </c>
    </row>
    <row r="187" spans="1:20" ht="12.75">
      <c r="A187" s="21">
        <v>181</v>
      </c>
      <c r="B187" s="21" t="s">
        <v>483</v>
      </c>
      <c r="C187" s="21" t="s">
        <v>84</v>
      </c>
      <c r="D187" s="21" t="s">
        <v>43</v>
      </c>
      <c r="E187" s="36">
        <v>1950</v>
      </c>
      <c r="F187" s="37">
        <v>1991</v>
      </c>
      <c r="G187" s="29">
        <v>0.023997061965811965</v>
      </c>
      <c r="H187" s="29" t="s">
        <v>0</v>
      </c>
      <c r="I187" s="29" t="s">
        <v>0</v>
      </c>
      <c r="J187" s="29"/>
      <c r="K187" s="29" t="s">
        <v>0</v>
      </c>
      <c r="L187" s="29" t="s">
        <v>0</v>
      </c>
      <c r="M187" s="29">
        <f aca="true" t="shared" si="25" ref="M187:M250">SUM(G187:L187)</f>
        <v>0.023997061965811965</v>
      </c>
      <c r="N187" s="36" t="s">
        <v>26</v>
      </c>
      <c r="O187" s="28"/>
      <c r="P187" s="29"/>
      <c r="Q187" s="36">
        <f t="shared" si="24"/>
        <v>41</v>
      </c>
      <c r="R187" s="36" t="s">
        <v>44</v>
      </c>
      <c r="S187" s="31"/>
      <c r="T187" s="36">
        <f t="shared" si="21"/>
        <v>1</v>
      </c>
    </row>
    <row r="188" spans="1:20" ht="12.75">
      <c r="A188" s="21">
        <v>182</v>
      </c>
      <c r="B188" s="21" t="s">
        <v>484</v>
      </c>
      <c r="C188" s="21" t="s">
        <v>60</v>
      </c>
      <c r="D188" s="21" t="s">
        <v>129</v>
      </c>
      <c r="E188" s="36">
        <v>1935</v>
      </c>
      <c r="F188" s="37">
        <v>1991</v>
      </c>
      <c r="G188" s="29" t="s">
        <v>0</v>
      </c>
      <c r="H188" s="29" t="s">
        <v>0</v>
      </c>
      <c r="I188" s="29">
        <v>0.04507343993692907</v>
      </c>
      <c r="J188" s="29"/>
      <c r="K188" s="29" t="s">
        <v>0</v>
      </c>
      <c r="L188" s="29" t="s">
        <v>0</v>
      </c>
      <c r="M188" s="29">
        <f t="shared" si="25"/>
        <v>0.04507343993692907</v>
      </c>
      <c r="N188" s="36" t="s">
        <v>26</v>
      </c>
      <c r="O188" s="28"/>
      <c r="P188" s="29"/>
      <c r="Q188" s="36">
        <f t="shared" si="24"/>
        <v>56</v>
      </c>
      <c r="R188" s="36" t="s">
        <v>82</v>
      </c>
      <c r="S188" s="31"/>
      <c r="T188" s="36">
        <f t="shared" si="21"/>
        <v>1</v>
      </c>
    </row>
    <row r="189" spans="1:20" ht="12.75">
      <c r="A189" s="21">
        <v>183</v>
      </c>
      <c r="B189" s="21" t="s">
        <v>487</v>
      </c>
      <c r="C189" s="21" t="s">
        <v>488</v>
      </c>
      <c r="D189" s="21" t="s">
        <v>440</v>
      </c>
      <c r="E189" s="36">
        <v>1962</v>
      </c>
      <c r="F189" s="37">
        <v>1991</v>
      </c>
      <c r="G189" s="29" t="s">
        <v>0</v>
      </c>
      <c r="H189" s="29">
        <v>0.029421296296296286</v>
      </c>
      <c r="I189" s="29" t="s">
        <v>0</v>
      </c>
      <c r="J189" s="29"/>
      <c r="K189" s="29" t="s">
        <v>0</v>
      </c>
      <c r="L189" s="29" t="s">
        <v>0</v>
      </c>
      <c r="M189" s="29">
        <f t="shared" si="25"/>
        <v>0.029421296296296286</v>
      </c>
      <c r="N189" s="36" t="s">
        <v>26</v>
      </c>
      <c r="O189" s="28"/>
      <c r="P189" s="29"/>
      <c r="Q189" s="36">
        <f t="shared" si="24"/>
        <v>29</v>
      </c>
      <c r="R189" s="36" t="s">
        <v>55</v>
      </c>
      <c r="S189" s="31"/>
      <c r="T189" s="36">
        <f t="shared" si="21"/>
        <v>1</v>
      </c>
    </row>
    <row r="190" spans="1:20" ht="12.75">
      <c r="A190" s="21">
        <v>184</v>
      </c>
      <c r="B190" s="32" t="s">
        <v>31</v>
      </c>
      <c r="C190" s="32" t="s">
        <v>103</v>
      </c>
      <c r="D190" s="32" t="s">
        <v>33</v>
      </c>
      <c r="E190" s="38">
        <v>1958</v>
      </c>
      <c r="F190" s="36">
        <v>1991</v>
      </c>
      <c r="G190" s="29" t="s">
        <v>0</v>
      </c>
      <c r="H190" s="29" t="s">
        <v>0</v>
      </c>
      <c r="I190" s="29">
        <v>0.028549668363412006</v>
      </c>
      <c r="J190" s="29"/>
      <c r="K190" s="29" t="s">
        <v>0</v>
      </c>
      <c r="L190" s="29" t="s">
        <v>0</v>
      </c>
      <c r="M190" s="29">
        <f t="shared" si="25"/>
        <v>0.028549668363412006</v>
      </c>
      <c r="N190" s="29" t="s">
        <v>26</v>
      </c>
      <c r="O190" s="31"/>
      <c r="P190" s="29"/>
      <c r="Q190" s="36">
        <f t="shared" si="24"/>
        <v>33</v>
      </c>
      <c r="R190" s="36" t="s">
        <v>27</v>
      </c>
      <c r="S190" s="28"/>
      <c r="T190" s="36">
        <f t="shared" si="21"/>
        <v>1</v>
      </c>
    </row>
    <row r="191" spans="1:20" ht="12.75">
      <c r="A191" s="21">
        <v>185</v>
      </c>
      <c r="B191" s="21" t="s">
        <v>491</v>
      </c>
      <c r="C191" s="21" t="s">
        <v>492</v>
      </c>
      <c r="D191" s="21" t="s">
        <v>493</v>
      </c>
      <c r="E191" s="36">
        <v>1943</v>
      </c>
      <c r="F191" s="37">
        <v>1991</v>
      </c>
      <c r="G191" s="29" t="s">
        <v>0</v>
      </c>
      <c r="H191" s="29">
        <v>0.03243055555555556</v>
      </c>
      <c r="I191" s="29">
        <v>0.03827928171114196</v>
      </c>
      <c r="J191" s="29">
        <v>0.04236331325794821</v>
      </c>
      <c r="K191" s="29" t="s">
        <v>0</v>
      </c>
      <c r="L191" s="29" t="s">
        <v>0</v>
      </c>
      <c r="M191" s="29">
        <f t="shared" si="25"/>
        <v>0.11307315052464573</v>
      </c>
      <c r="N191" s="36" t="s">
        <v>26</v>
      </c>
      <c r="O191" s="28"/>
      <c r="P191" s="29"/>
      <c r="Q191" s="36">
        <f t="shared" si="24"/>
        <v>48</v>
      </c>
      <c r="R191" s="36" t="s">
        <v>44</v>
      </c>
      <c r="S191" s="31"/>
      <c r="T191" s="36">
        <f t="shared" si="21"/>
        <v>3</v>
      </c>
    </row>
    <row r="192" spans="1:20" ht="12.75">
      <c r="A192" s="21">
        <v>186</v>
      </c>
      <c r="B192" s="21" t="s">
        <v>353</v>
      </c>
      <c r="C192" s="21" t="s">
        <v>147</v>
      </c>
      <c r="D192" s="21" t="s">
        <v>70</v>
      </c>
      <c r="E192" s="36">
        <v>1946</v>
      </c>
      <c r="F192" s="37">
        <v>1991</v>
      </c>
      <c r="G192" s="29" t="s">
        <v>0</v>
      </c>
      <c r="H192" s="29">
        <v>0.040057870370370376</v>
      </c>
      <c r="I192" s="29">
        <v>0.03269244776937975</v>
      </c>
      <c r="J192" s="29">
        <v>0.035878093248115375</v>
      </c>
      <c r="K192" s="29" t="s">
        <v>0</v>
      </c>
      <c r="L192" s="29" t="s">
        <v>0</v>
      </c>
      <c r="M192" s="29">
        <f t="shared" si="25"/>
        <v>0.1086284113878655</v>
      </c>
      <c r="N192" s="36" t="s">
        <v>26</v>
      </c>
      <c r="O192" s="28"/>
      <c r="P192" s="29"/>
      <c r="Q192" s="36">
        <f t="shared" si="24"/>
        <v>45</v>
      </c>
      <c r="R192" s="36" t="s">
        <v>44</v>
      </c>
      <c r="S192" s="31"/>
      <c r="T192" s="36">
        <f t="shared" si="21"/>
        <v>3</v>
      </c>
    </row>
    <row r="193" spans="1:20" ht="12.75">
      <c r="A193" s="21">
        <v>187</v>
      </c>
      <c r="B193" s="21" t="s">
        <v>301</v>
      </c>
      <c r="C193" s="21" t="s">
        <v>302</v>
      </c>
      <c r="D193" s="21" t="s">
        <v>121</v>
      </c>
      <c r="E193" s="36">
        <v>1968</v>
      </c>
      <c r="F193" s="37">
        <v>1991</v>
      </c>
      <c r="G193" s="29" t="s">
        <v>0</v>
      </c>
      <c r="H193" s="29" t="s">
        <v>0</v>
      </c>
      <c r="I193" s="29" t="s">
        <v>0</v>
      </c>
      <c r="J193" s="29"/>
      <c r="K193" s="29" t="s">
        <v>0</v>
      </c>
      <c r="L193" s="29">
        <v>0.02873842592592592</v>
      </c>
      <c r="M193" s="29">
        <f t="shared" si="25"/>
        <v>0.02873842592592592</v>
      </c>
      <c r="N193" s="36" t="s">
        <v>26</v>
      </c>
      <c r="O193" s="28"/>
      <c r="P193" s="29"/>
      <c r="Q193" s="36">
        <f aca="true" t="shared" si="26" ref="Q193:Q208">F193-E193</f>
        <v>23</v>
      </c>
      <c r="R193" s="36" t="s">
        <v>55</v>
      </c>
      <c r="S193" s="28"/>
      <c r="T193" s="36">
        <f t="shared" si="21"/>
        <v>1</v>
      </c>
    </row>
    <row r="194" spans="1:20" ht="12.75">
      <c r="A194" s="21">
        <v>188</v>
      </c>
      <c r="B194" s="21" t="s">
        <v>180</v>
      </c>
      <c r="C194" s="21" t="s">
        <v>502</v>
      </c>
      <c r="D194" s="21" t="s">
        <v>75</v>
      </c>
      <c r="E194" s="36">
        <v>1944</v>
      </c>
      <c r="F194" s="37">
        <v>1991</v>
      </c>
      <c r="G194" s="29" t="s">
        <v>0</v>
      </c>
      <c r="H194" s="29" t="s">
        <v>0</v>
      </c>
      <c r="I194" s="29">
        <v>0.031899401425951636</v>
      </c>
      <c r="J194" s="29"/>
      <c r="K194" s="29" t="s">
        <v>0</v>
      </c>
      <c r="L194" s="29">
        <v>0.03260416666666667</v>
      </c>
      <c r="M194" s="29">
        <f t="shared" si="25"/>
        <v>0.06450356809261831</v>
      </c>
      <c r="N194" s="36" t="s">
        <v>26</v>
      </c>
      <c r="O194" s="28"/>
      <c r="P194" s="29"/>
      <c r="Q194" s="36">
        <f t="shared" si="26"/>
        <v>47</v>
      </c>
      <c r="R194" s="36" t="s">
        <v>44</v>
      </c>
      <c r="S194" s="31"/>
      <c r="T194" s="36">
        <f t="shared" si="21"/>
        <v>2</v>
      </c>
    </row>
    <row r="195" spans="1:20" ht="12.75">
      <c r="A195" s="21">
        <v>189</v>
      </c>
      <c r="B195" s="21" t="s">
        <v>504</v>
      </c>
      <c r="C195" s="21" t="s">
        <v>89</v>
      </c>
      <c r="D195" s="21" t="s">
        <v>505</v>
      </c>
      <c r="E195" s="36">
        <v>1949</v>
      </c>
      <c r="F195" s="37">
        <v>1991</v>
      </c>
      <c r="G195" s="29">
        <v>0.031693376068376064</v>
      </c>
      <c r="H195" s="29">
        <v>0.029409722222222223</v>
      </c>
      <c r="I195" s="29">
        <v>0.03679971763758206</v>
      </c>
      <c r="J195" s="29">
        <v>0.03897922812192724</v>
      </c>
      <c r="K195" s="29" t="s">
        <v>0</v>
      </c>
      <c r="L195" s="29">
        <v>0.03650462962962963</v>
      </c>
      <c r="M195" s="29">
        <f t="shared" si="25"/>
        <v>0.1733866736797372</v>
      </c>
      <c r="N195" s="36" t="s">
        <v>26</v>
      </c>
      <c r="O195" s="28"/>
      <c r="P195" s="29"/>
      <c r="Q195" s="36">
        <f t="shared" si="26"/>
        <v>42</v>
      </c>
      <c r="R195" s="36" t="s">
        <v>44</v>
      </c>
      <c r="S195" s="31"/>
      <c r="T195" s="36">
        <f t="shared" si="21"/>
        <v>5</v>
      </c>
    </row>
    <row r="196" spans="1:20" ht="12.75">
      <c r="A196" s="21">
        <v>190</v>
      </c>
      <c r="B196" s="21" t="s">
        <v>507</v>
      </c>
      <c r="C196" s="21" t="s">
        <v>508</v>
      </c>
      <c r="D196" s="21" t="s">
        <v>98</v>
      </c>
      <c r="E196" s="36">
        <v>1963</v>
      </c>
      <c r="F196" s="37">
        <v>1991</v>
      </c>
      <c r="G196" s="29" t="s">
        <v>0</v>
      </c>
      <c r="H196" s="29" t="s">
        <v>0</v>
      </c>
      <c r="I196" s="29" t="s">
        <v>0</v>
      </c>
      <c r="J196" s="29"/>
      <c r="K196" s="29" t="s">
        <v>0</v>
      </c>
      <c r="L196" s="29">
        <v>0.03695601851851852</v>
      </c>
      <c r="M196" s="29">
        <f t="shared" si="25"/>
        <v>0.03695601851851852</v>
      </c>
      <c r="N196" s="36" t="s">
        <v>26</v>
      </c>
      <c r="O196" s="28"/>
      <c r="P196" s="29"/>
      <c r="Q196" s="36">
        <f t="shared" si="26"/>
        <v>28</v>
      </c>
      <c r="R196" s="36" t="s">
        <v>55</v>
      </c>
      <c r="S196" s="31"/>
      <c r="T196" s="36">
        <f t="shared" si="21"/>
        <v>1</v>
      </c>
    </row>
    <row r="197" spans="1:20" ht="12.75">
      <c r="A197" s="21">
        <v>191</v>
      </c>
      <c r="B197" s="21" t="s">
        <v>511</v>
      </c>
      <c r="C197" s="21" t="s">
        <v>89</v>
      </c>
      <c r="D197" s="21" t="s">
        <v>43</v>
      </c>
      <c r="E197" s="36">
        <v>1940</v>
      </c>
      <c r="F197" s="37">
        <v>1991</v>
      </c>
      <c r="G197" s="29">
        <v>0.030842013888888884</v>
      </c>
      <c r="H197" s="29" t="s">
        <v>0</v>
      </c>
      <c r="I197" s="29">
        <v>0.03459812629612491</v>
      </c>
      <c r="J197" s="29"/>
      <c r="K197" s="29">
        <v>0.036180555555555556</v>
      </c>
      <c r="L197" s="29" t="s">
        <v>0</v>
      </c>
      <c r="M197" s="29">
        <f t="shared" si="25"/>
        <v>0.10162069574056934</v>
      </c>
      <c r="N197" s="36" t="s">
        <v>26</v>
      </c>
      <c r="O197" s="28"/>
      <c r="P197" s="29"/>
      <c r="Q197" s="36">
        <f t="shared" si="26"/>
        <v>51</v>
      </c>
      <c r="R197" s="36" t="s">
        <v>82</v>
      </c>
      <c r="S197" s="31"/>
      <c r="T197" s="36">
        <f t="shared" si="21"/>
        <v>3</v>
      </c>
    </row>
    <row r="198" spans="1:20" ht="12.75">
      <c r="A198" s="21">
        <v>192</v>
      </c>
      <c r="B198" s="21" t="s">
        <v>513</v>
      </c>
      <c r="C198" s="21" t="s">
        <v>486</v>
      </c>
      <c r="D198" s="21" t="s">
        <v>25</v>
      </c>
      <c r="E198" s="36">
        <v>1958</v>
      </c>
      <c r="F198" s="37">
        <v>1991</v>
      </c>
      <c r="G198" s="29">
        <v>0.040309161324786326</v>
      </c>
      <c r="H198" s="29">
        <v>0.036550925925925924</v>
      </c>
      <c r="I198" s="29">
        <v>0.045736284641883895</v>
      </c>
      <c r="J198" s="29">
        <v>0.050059560390036055</v>
      </c>
      <c r="K198" s="29" t="s">
        <v>0</v>
      </c>
      <c r="L198" s="29">
        <v>0.04519675925925926</v>
      </c>
      <c r="M198" s="29">
        <f t="shared" si="25"/>
        <v>0.21785269154189146</v>
      </c>
      <c r="N198" s="36" t="s">
        <v>26</v>
      </c>
      <c r="O198" s="28"/>
      <c r="P198" s="29"/>
      <c r="Q198" s="36">
        <f t="shared" si="26"/>
        <v>33</v>
      </c>
      <c r="R198" s="36" t="s">
        <v>27</v>
      </c>
      <c r="S198" s="31"/>
      <c r="T198" s="36">
        <f t="shared" si="21"/>
        <v>5</v>
      </c>
    </row>
    <row r="199" spans="1:20" ht="12.75">
      <c r="A199" s="21">
        <v>193</v>
      </c>
      <c r="B199" s="21" t="s">
        <v>514</v>
      </c>
      <c r="C199" s="21" t="s">
        <v>151</v>
      </c>
      <c r="D199" s="21" t="s">
        <v>515</v>
      </c>
      <c r="E199" s="36">
        <v>1951</v>
      </c>
      <c r="F199" s="37">
        <v>1991</v>
      </c>
      <c r="G199" s="29" t="s">
        <v>0</v>
      </c>
      <c r="H199" s="29" t="s">
        <v>0</v>
      </c>
      <c r="I199" s="29">
        <v>0.04316776141018391</v>
      </c>
      <c r="J199" s="29">
        <v>0.047852548344804985</v>
      </c>
      <c r="K199" s="29">
        <v>0.04511574074074074</v>
      </c>
      <c r="L199" s="29" t="s">
        <v>0</v>
      </c>
      <c r="M199" s="29">
        <f t="shared" si="25"/>
        <v>0.13613605049572963</v>
      </c>
      <c r="N199" s="36" t="s">
        <v>26</v>
      </c>
      <c r="O199" s="28"/>
      <c r="P199" s="29"/>
      <c r="Q199" s="36">
        <f t="shared" si="26"/>
        <v>40</v>
      </c>
      <c r="R199" s="36" t="s">
        <v>44</v>
      </c>
      <c r="S199" s="31"/>
      <c r="T199" s="36">
        <f t="shared" si="21"/>
        <v>3</v>
      </c>
    </row>
    <row r="200" spans="1:20" ht="12.75">
      <c r="A200" s="21">
        <v>194</v>
      </c>
      <c r="B200" s="21" t="s">
        <v>519</v>
      </c>
      <c r="C200" s="21" t="s">
        <v>211</v>
      </c>
      <c r="D200" s="21" t="s">
        <v>414</v>
      </c>
      <c r="E200" s="36">
        <v>1970</v>
      </c>
      <c r="F200" s="37">
        <v>1991</v>
      </c>
      <c r="G200" s="29" t="s">
        <v>0</v>
      </c>
      <c r="H200" s="29" t="s">
        <v>0</v>
      </c>
      <c r="I200" s="29" t="s">
        <v>0</v>
      </c>
      <c r="J200" s="29"/>
      <c r="K200" s="29" t="s">
        <v>0</v>
      </c>
      <c r="L200" s="29">
        <v>0.03629629629629629</v>
      </c>
      <c r="M200" s="29">
        <f t="shared" si="25"/>
        <v>0.03629629629629629</v>
      </c>
      <c r="N200" s="36" t="s">
        <v>26</v>
      </c>
      <c r="O200" s="28"/>
      <c r="P200" s="29"/>
      <c r="Q200" s="36">
        <f t="shared" si="26"/>
        <v>21</v>
      </c>
      <c r="R200" s="36" t="s">
        <v>55</v>
      </c>
      <c r="S200" s="31"/>
      <c r="T200" s="36">
        <f aca="true" t="shared" si="27" ref="T200:T231">COUNT(G200:L200)</f>
        <v>1</v>
      </c>
    </row>
    <row r="201" spans="1:20" ht="12.75">
      <c r="A201" s="21">
        <v>195</v>
      </c>
      <c r="B201" s="21" t="s">
        <v>523</v>
      </c>
      <c r="C201" s="21" t="s">
        <v>215</v>
      </c>
      <c r="D201" s="21" t="s">
        <v>524</v>
      </c>
      <c r="E201" s="36">
        <v>1948</v>
      </c>
      <c r="F201" s="37">
        <v>1991</v>
      </c>
      <c r="G201" s="29" t="s">
        <v>0</v>
      </c>
      <c r="H201" s="29" t="s">
        <v>0</v>
      </c>
      <c r="I201" s="29" t="s">
        <v>0</v>
      </c>
      <c r="J201" s="29">
        <v>0.04165027859718125</v>
      </c>
      <c r="K201" s="29" t="s">
        <v>0</v>
      </c>
      <c r="L201" s="29" t="s">
        <v>0</v>
      </c>
      <c r="M201" s="29">
        <f t="shared" si="25"/>
        <v>0.04165027859718125</v>
      </c>
      <c r="N201" s="36" t="s">
        <v>26</v>
      </c>
      <c r="O201" s="28"/>
      <c r="P201" s="29"/>
      <c r="Q201" s="36">
        <f t="shared" si="26"/>
        <v>43</v>
      </c>
      <c r="R201" s="36" t="s">
        <v>44</v>
      </c>
      <c r="S201" s="31"/>
      <c r="T201" s="36">
        <f t="shared" si="27"/>
        <v>1</v>
      </c>
    </row>
    <row r="202" spans="1:20" ht="12.75">
      <c r="A202" s="21">
        <v>196</v>
      </c>
      <c r="B202" s="21" t="s">
        <v>525</v>
      </c>
      <c r="C202" s="21" t="s">
        <v>527</v>
      </c>
      <c r="D202" s="21" t="s">
        <v>43</v>
      </c>
      <c r="E202" s="36">
        <v>1955</v>
      </c>
      <c r="F202" s="37">
        <v>1991</v>
      </c>
      <c r="G202" s="29" t="s">
        <v>0</v>
      </c>
      <c r="H202" s="29" t="s">
        <v>0</v>
      </c>
      <c r="I202" s="29">
        <v>0.03252673659314104</v>
      </c>
      <c r="J202" s="29"/>
      <c r="K202" s="29" t="s">
        <v>0</v>
      </c>
      <c r="L202" s="29" t="s">
        <v>0</v>
      </c>
      <c r="M202" s="29">
        <f t="shared" si="25"/>
        <v>0.03252673659314104</v>
      </c>
      <c r="N202" s="36" t="s">
        <v>26</v>
      </c>
      <c r="O202" s="28"/>
      <c r="P202" s="29"/>
      <c r="Q202" s="36">
        <f t="shared" si="26"/>
        <v>36</v>
      </c>
      <c r="R202" s="36" t="s">
        <v>27</v>
      </c>
      <c r="S202" s="31"/>
      <c r="T202" s="36">
        <f t="shared" si="27"/>
        <v>1</v>
      </c>
    </row>
    <row r="203" spans="1:20" ht="12.75">
      <c r="A203" s="21">
        <v>197</v>
      </c>
      <c r="B203" s="21" t="s">
        <v>289</v>
      </c>
      <c r="C203" s="21" t="s">
        <v>215</v>
      </c>
      <c r="D203" s="21" t="s">
        <v>49</v>
      </c>
      <c r="E203" s="36">
        <v>1931</v>
      </c>
      <c r="F203" s="37">
        <v>1991</v>
      </c>
      <c r="G203" s="29" t="s">
        <v>0</v>
      </c>
      <c r="H203" s="29" t="s">
        <v>0</v>
      </c>
      <c r="I203" s="29">
        <v>0.039711499734347955</v>
      </c>
      <c r="J203" s="29"/>
      <c r="K203" s="29" t="s">
        <v>0</v>
      </c>
      <c r="L203" s="29" t="s">
        <v>0</v>
      </c>
      <c r="M203" s="29">
        <f t="shared" si="25"/>
        <v>0.039711499734347955</v>
      </c>
      <c r="N203" s="36" t="s">
        <v>26</v>
      </c>
      <c r="O203" s="28"/>
      <c r="P203" s="29"/>
      <c r="Q203" s="36">
        <f t="shared" si="26"/>
        <v>60</v>
      </c>
      <c r="R203" s="36" t="s">
        <v>108</v>
      </c>
      <c r="S203" s="31"/>
      <c r="T203" s="36">
        <f t="shared" si="27"/>
        <v>1</v>
      </c>
    </row>
    <row r="204" spans="1:20" ht="12.75">
      <c r="A204" s="21">
        <v>198</v>
      </c>
      <c r="B204" s="33" t="s">
        <v>530</v>
      </c>
      <c r="C204" s="21" t="s">
        <v>187</v>
      </c>
      <c r="D204" s="21" t="s">
        <v>531</v>
      </c>
      <c r="E204" s="36">
        <v>1955</v>
      </c>
      <c r="F204" s="37">
        <v>1991</v>
      </c>
      <c r="G204" s="29" t="s">
        <v>0</v>
      </c>
      <c r="H204" s="29">
        <v>0.032060185185185185</v>
      </c>
      <c r="I204" s="29" t="s">
        <v>0</v>
      </c>
      <c r="J204" s="29"/>
      <c r="K204" s="29" t="s">
        <v>0</v>
      </c>
      <c r="L204" s="29" t="s">
        <v>0</v>
      </c>
      <c r="M204" s="29">
        <f t="shared" si="25"/>
        <v>0.032060185185185185</v>
      </c>
      <c r="N204" s="36" t="s">
        <v>26</v>
      </c>
      <c r="O204" s="28"/>
      <c r="P204" s="29"/>
      <c r="Q204" s="36">
        <f t="shared" si="26"/>
        <v>36</v>
      </c>
      <c r="R204" s="36" t="s">
        <v>27</v>
      </c>
      <c r="S204" s="31"/>
      <c r="T204" s="36">
        <f t="shared" si="27"/>
        <v>1</v>
      </c>
    </row>
    <row r="205" spans="1:20" ht="12.75">
      <c r="A205" s="21">
        <v>199</v>
      </c>
      <c r="B205" s="21" t="s">
        <v>533</v>
      </c>
      <c r="C205" s="21" t="s">
        <v>527</v>
      </c>
      <c r="D205" s="22" t="s">
        <v>43</v>
      </c>
      <c r="E205" s="36">
        <v>1960</v>
      </c>
      <c r="F205" s="37">
        <v>1991</v>
      </c>
      <c r="G205" s="29">
        <v>0.026358173076923074</v>
      </c>
      <c r="H205" s="29" t="s">
        <v>0</v>
      </c>
      <c r="I205" s="29" t="s">
        <v>0</v>
      </c>
      <c r="J205" s="29">
        <v>0.03387480539167486</v>
      </c>
      <c r="K205" s="29" t="s">
        <v>0</v>
      </c>
      <c r="L205" s="29" t="s">
        <v>0</v>
      </c>
      <c r="M205" s="29">
        <f t="shared" si="25"/>
        <v>0.06023297846859793</v>
      </c>
      <c r="N205" s="36" t="s">
        <v>26</v>
      </c>
      <c r="O205" s="28"/>
      <c r="P205" s="29"/>
      <c r="Q205" s="36">
        <f t="shared" si="26"/>
        <v>31</v>
      </c>
      <c r="R205" s="36" t="s">
        <v>27</v>
      </c>
      <c r="S205" s="31"/>
      <c r="T205" s="36">
        <f t="shared" si="27"/>
        <v>2</v>
      </c>
    </row>
    <row r="206" spans="1:20" ht="12.75">
      <c r="A206" s="21">
        <v>200</v>
      </c>
      <c r="B206" s="21" t="s">
        <v>536</v>
      </c>
      <c r="C206" s="21" t="s">
        <v>29</v>
      </c>
      <c r="D206" s="21" t="s">
        <v>216</v>
      </c>
      <c r="E206" s="36">
        <v>1953</v>
      </c>
      <c r="F206" s="37">
        <v>1991</v>
      </c>
      <c r="G206" s="29">
        <v>0.03438368055555555</v>
      </c>
      <c r="H206" s="29" t="s">
        <v>0</v>
      </c>
      <c r="I206" s="29">
        <v>0.03897763595386224</v>
      </c>
      <c r="J206" s="29">
        <v>0.04213695304818092</v>
      </c>
      <c r="K206" s="29">
        <v>0.040196759259259265</v>
      </c>
      <c r="L206" s="29" t="s">
        <v>0</v>
      </c>
      <c r="M206" s="29">
        <f t="shared" si="25"/>
        <v>0.15569502881685798</v>
      </c>
      <c r="N206" s="36" t="s">
        <v>26</v>
      </c>
      <c r="O206" s="28"/>
      <c r="P206" s="29"/>
      <c r="Q206" s="36">
        <f t="shared" si="26"/>
        <v>38</v>
      </c>
      <c r="R206" s="36" t="s">
        <v>27</v>
      </c>
      <c r="S206" s="31"/>
      <c r="T206" s="36">
        <f t="shared" si="27"/>
        <v>4</v>
      </c>
    </row>
    <row r="207" spans="1:20" ht="12.75">
      <c r="A207" s="21">
        <v>201</v>
      </c>
      <c r="B207" s="21" t="s">
        <v>537</v>
      </c>
      <c r="C207" s="21" t="s">
        <v>538</v>
      </c>
      <c r="D207" s="21" t="s">
        <v>539</v>
      </c>
      <c r="E207" s="36">
        <v>1947</v>
      </c>
      <c r="F207" s="37">
        <v>1991</v>
      </c>
      <c r="G207" s="29">
        <v>0.028526308760683756</v>
      </c>
      <c r="H207" s="29" t="s">
        <v>0</v>
      </c>
      <c r="I207" s="29" t="s">
        <v>0</v>
      </c>
      <c r="J207" s="29">
        <v>0.03582150319567355</v>
      </c>
      <c r="K207" s="29">
        <v>0.034386574074074076</v>
      </c>
      <c r="L207" s="29">
        <v>0.03369212962962963</v>
      </c>
      <c r="M207" s="29">
        <f t="shared" si="25"/>
        <v>0.13242651566006103</v>
      </c>
      <c r="N207" s="36" t="s">
        <v>26</v>
      </c>
      <c r="O207" s="28"/>
      <c r="P207" s="29"/>
      <c r="Q207" s="36">
        <f t="shared" si="26"/>
        <v>44</v>
      </c>
      <c r="R207" s="36" t="s">
        <v>44</v>
      </c>
      <c r="S207" s="31"/>
      <c r="T207" s="36">
        <f t="shared" si="27"/>
        <v>4</v>
      </c>
    </row>
    <row r="208" spans="1:20" ht="12.75">
      <c r="A208" s="21">
        <v>202</v>
      </c>
      <c r="B208" s="21" t="s">
        <v>540</v>
      </c>
      <c r="C208" s="21" t="s">
        <v>173</v>
      </c>
      <c r="D208" s="21" t="s">
        <v>121</v>
      </c>
      <c r="E208" s="36">
        <v>1951</v>
      </c>
      <c r="F208" s="37">
        <v>1991</v>
      </c>
      <c r="G208" s="29" t="s">
        <v>0</v>
      </c>
      <c r="H208" s="29" t="s">
        <v>0</v>
      </c>
      <c r="I208" s="29" t="s">
        <v>0</v>
      </c>
      <c r="J208" s="29"/>
      <c r="K208" s="29" t="s">
        <v>0</v>
      </c>
      <c r="L208" s="29">
        <v>0.03332175925925926</v>
      </c>
      <c r="M208" s="29">
        <f t="shared" si="25"/>
        <v>0.03332175925925926</v>
      </c>
      <c r="N208" s="36" t="s">
        <v>26</v>
      </c>
      <c r="O208" s="28"/>
      <c r="P208" s="29"/>
      <c r="Q208" s="36">
        <f t="shared" si="26"/>
        <v>40</v>
      </c>
      <c r="R208" s="36" t="s">
        <v>44</v>
      </c>
      <c r="S208" s="31"/>
      <c r="T208" s="36">
        <f t="shared" si="27"/>
        <v>1</v>
      </c>
    </row>
    <row r="209" spans="1:20" ht="12.75">
      <c r="A209" s="21">
        <v>203</v>
      </c>
      <c r="B209" s="21" t="s">
        <v>541</v>
      </c>
      <c r="C209" s="21" t="s">
        <v>542</v>
      </c>
      <c r="D209" s="21" t="s">
        <v>440</v>
      </c>
      <c r="E209" s="36">
        <v>1965</v>
      </c>
      <c r="F209" s="37">
        <v>1991</v>
      </c>
      <c r="G209" s="29" t="s">
        <v>0</v>
      </c>
      <c r="H209" s="29">
        <v>0.02670138888888888</v>
      </c>
      <c r="I209" s="29" t="s">
        <v>0</v>
      </c>
      <c r="J209" s="29"/>
      <c r="K209" s="29" t="s">
        <v>0</v>
      </c>
      <c r="L209" s="29" t="s">
        <v>0</v>
      </c>
      <c r="M209" s="29">
        <f t="shared" si="25"/>
        <v>0.02670138888888888</v>
      </c>
      <c r="N209" s="36" t="s">
        <v>26</v>
      </c>
      <c r="O209" s="28"/>
      <c r="P209" s="29"/>
      <c r="Q209" s="36">
        <f aca="true" t="shared" si="28" ref="Q209:Q255">F209-E209</f>
        <v>26</v>
      </c>
      <c r="R209" s="36" t="s">
        <v>55</v>
      </c>
      <c r="S209" s="31"/>
      <c r="T209" s="36">
        <f t="shared" si="27"/>
        <v>1</v>
      </c>
    </row>
    <row r="210" spans="1:20" ht="12.75">
      <c r="A210" s="21">
        <v>204</v>
      </c>
      <c r="B210" s="21" t="s">
        <v>543</v>
      </c>
      <c r="C210" s="21" t="s">
        <v>118</v>
      </c>
      <c r="D210" s="21" t="s">
        <v>352</v>
      </c>
      <c r="E210" s="36">
        <v>1937</v>
      </c>
      <c r="F210" s="37">
        <v>1991</v>
      </c>
      <c r="G210" s="29">
        <v>0.0313414797008547</v>
      </c>
      <c r="H210" s="29">
        <v>0.030590277777777782</v>
      </c>
      <c r="I210" s="29" t="s">
        <v>0</v>
      </c>
      <c r="J210" s="29"/>
      <c r="K210" s="29" t="s">
        <v>0</v>
      </c>
      <c r="L210" s="29" t="s">
        <v>0</v>
      </c>
      <c r="M210" s="29">
        <f t="shared" si="25"/>
        <v>0.061931757478632485</v>
      </c>
      <c r="N210" s="36" t="s">
        <v>26</v>
      </c>
      <c r="O210" s="28"/>
      <c r="P210" s="29"/>
      <c r="Q210" s="36">
        <f t="shared" si="28"/>
        <v>54</v>
      </c>
      <c r="R210" s="36" t="s">
        <v>82</v>
      </c>
      <c r="S210" s="31"/>
      <c r="T210" s="36">
        <f t="shared" si="27"/>
        <v>2</v>
      </c>
    </row>
    <row r="211" spans="1:20" ht="12.75">
      <c r="A211" s="21">
        <v>205</v>
      </c>
      <c r="B211" s="21" t="s">
        <v>176</v>
      </c>
      <c r="C211" s="21" t="s">
        <v>42</v>
      </c>
      <c r="D211" s="21" t="s">
        <v>231</v>
      </c>
      <c r="E211" s="36">
        <v>1970</v>
      </c>
      <c r="F211" s="37">
        <v>1991</v>
      </c>
      <c r="G211" s="29" t="s">
        <v>0</v>
      </c>
      <c r="H211" s="29" t="s">
        <v>0</v>
      </c>
      <c r="I211" s="29" t="s">
        <v>0</v>
      </c>
      <c r="J211" s="29"/>
      <c r="K211" s="29">
        <v>0.03342592592592592</v>
      </c>
      <c r="L211" s="29">
        <v>0.034826388888888886</v>
      </c>
      <c r="M211" s="29">
        <f t="shared" si="25"/>
        <v>0.06825231481481481</v>
      </c>
      <c r="N211" s="36" t="s">
        <v>26</v>
      </c>
      <c r="O211" s="28"/>
      <c r="P211" s="29"/>
      <c r="Q211" s="36">
        <f t="shared" si="28"/>
        <v>21</v>
      </c>
      <c r="R211" s="36" t="s">
        <v>55</v>
      </c>
      <c r="S211" s="31"/>
      <c r="T211" s="36">
        <f t="shared" si="27"/>
        <v>2</v>
      </c>
    </row>
    <row r="212" spans="1:20" ht="12.75">
      <c r="A212" s="21">
        <v>206</v>
      </c>
      <c r="B212" s="21" t="s">
        <v>296</v>
      </c>
      <c r="C212" s="21" t="s">
        <v>153</v>
      </c>
      <c r="D212" s="21" t="s">
        <v>231</v>
      </c>
      <c r="E212" s="36">
        <v>1962</v>
      </c>
      <c r="F212" s="37">
        <v>1991</v>
      </c>
      <c r="G212" s="29" t="s">
        <v>0</v>
      </c>
      <c r="H212" s="29" t="s">
        <v>0</v>
      </c>
      <c r="I212" s="29" t="s">
        <v>0</v>
      </c>
      <c r="J212" s="29">
        <v>0.02991898148148148</v>
      </c>
      <c r="K212" s="29" t="s">
        <v>0</v>
      </c>
      <c r="L212" s="29" t="s">
        <v>0</v>
      </c>
      <c r="M212" s="29">
        <f t="shared" si="25"/>
        <v>0.02991898148148148</v>
      </c>
      <c r="N212" s="36" t="s">
        <v>26</v>
      </c>
      <c r="O212" s="28"/>
      <c r="P212" s="29"/>
      <c r="Q212" s="36">
        <f t="shared" si="28"/>
        <v>29</v>
      </c>
      <c r="R212" s="36" t="s">
        <v>55</v>
      </c>
      <c r="S212" s="28"/>
      <c r="T212" s="36">
        <f t="shared" si="27"/>
        <v>1</v>
      </c>
    </row>
    <row r="213" spans="1:20" ht="12.75">
      <c r="A213" s="21">
        <v>207</v>
      </c>
      <c r="B213" s="21" t="s">
        <v>545</v>
      </c>
      <c r="C213" s="21" t="s">
        <v>187</v>
      </c>
      <c r="D213" s="21" t="s">
        <v>36</v>
      </c>
      <c r="E213" s="36">
        <v>1959</v>
      </c>
      <c r="F213" s="37">
        <v>1991</v>
      </c>
      <c r="G213" s="29" t="s">
        <v>0</v>
      </c>
      <c r="H213" s="29" t="s">
        <v>0</v>
      </c>
      <c r="I213" s="29" t="s">
        <v>0</v>
      </c>
      <c r="J213" s="29">
        <v>0.04853162897410686</v>
      </c>
      <c r="K213" s="29" t="s">
        <v>0</v>
      </c>
      <c r="L213" s="29" t="s">
        <v>0</v>
      </c>
      <c r="M213" s="29">
        <f t="shared" si="25"/>
        <v>0.04853162897410686</v>
      </c>
      <c r="N213" s="36" t="s">
        <v>26</v>
      </c>
      <c r="O213" s="28"/>
      <c r="P213" s="29"/>
      <c r="Q213" s="36">
        <f t="shared" si="28"/>
        <v>32</v>
      </c>
      <c r="R213" s="36" t="s">
        <v>27</v>
      </c>
      <c r="S213" s="31"/>
      <c r="T213" s="36">
        <f t="shared" si="27"/>
        <v>1</v>
      </c>
    </row>
    <row r="214" spans="1:20" ht="12.75">
      <c r="A214" s="21">
        <v>208</v>
      </c>
      <c r="B214" s="21" t="s">
        <v>34</v>
      </c>
      <c r="C214" s="21" t="s">
        <v>54</v>
      </c>
      <c r="D214" s="21" t="s">
        <v>36</v>
      </c>
      <c r="E214" s="36">
        <v>1959</v>
      </c>
      <c r="F214" s="37">
        <v>1991</v>
      </c>
      <c r="G214" s="29">
        <v>0.02801549145299145</v>
      </c>
      <c r="H214" s="29" t="s">
        <v>0</v>
      </c>
      <c r="I214" s="29" t="s">
        <v>0</v>
      </c>
      <c r="J214" s="29"/>
      <c r="K214" s="29" t="s">
        <v>0</v>
      </c>
      <c r="L214" s="29">
        <v>0.033229166666666664</v>
      </c>
      <c r="M214" s="29">
        <f t="shared" si="25"/>
        <v>0.06124465811965811</v>
      </c>
      <c r="N214" s="36" t="s">
        <v>26</v>
      </c>
      <c r="O214" s="28"/>
      <c r="P214" s="29"/>
      <c r="Q214" s="36">
        <f t="shared" si="28"/>
        <v>32</v>
      </c>
      <c r="R214" s="36" t="s">
        <v>27</v>
      </c>
      <c r="S214" s="31"/>
      <c r="T214" s="36">
        <f t="shared" si="27"/>
        <v>2</v>
      </c>
    </row>
    <row r="215" spans="1:20" ht="12.75">
      <c r="A215" s="21">
        <v>209</v>
      </c>
      <c r="B215" s="21" t="s">
        <v>34</v>
      </c>
      <c r="C215" s="21" t="s">
        <v>546</v>
      </c>
      <c r="D215" s="21" t="s">
        <v>70</v>
      </c>
      <c r="E215" s="36">
        <v>1965</v>
      </c>
      <c r="F215" s="37">
        <v>1991</v>
      </c>
      <c r="G215" s="29" t="s">
        <v>0</v>
      </c>
      <c r="H215" s="29">
        <v>0.029479166666666664</v>
      </c>
      <c r="I215" s="29" t="s">
        <v>0</v>
      </c>
      <c r="J215" s="29">
        <v>0.039986531055391676</v>
      </c>
      <c r="K215" s="29" t="s">
        <v>0</v>
      </c>
      <c r="L215" s="29" t="s">
        <v>0</v>
      </c>
      <c r="M215" s="29">
        <f t="shared" si="25"/>
        <v>0.06946569772205834</v>
      </c>
      <c r="N215" s="36" t="s">
        <v>26</v>
      </c>
      <c r="O215" s="28"/>
      <c r="P215" s="29"/>
      <c r="Q215" s="36">
        <f t="shared" si="28"/>
        <v>26</v>
      </c>
      <c r="R215" s="36" t="s">
        <v>55</v>
      </c>
      <c r="S215" s="31"/>
      <c r="T215" s="36">
        <f t="shared" si="27"/>
        <v>2</v>
      </c>
    </row>
    <row r="216" spans="1:20" ht="12.75">
      <c r="A216" s="21">
        <v>210</v>
      </c>
      <c r="B216" s="21" t="s">
        <v>547</v>
      </c>
      <c r="C216" s="21" t="s">
        <v>84</v>
      </c>
      <c r="D216" s="26" t="s">
        <v>233</v>
      </c>
      <c r="E216" s="36">
        <v>1971</v>
      </c>
      <c r="F216" s="37">
        <v>1991</v>
      </c>
      <c r="G216" s="29" t="s">
        <v>0</v>
      </c>
      <c r="H216" s="29">
        <v>0.029282407407407403</v>
      </c>
      <c r="I216" s="29" t="s">
        <v>0</v>
      </c>
      <c r="J216" s="29"/>
      <c r="K216" s="29" t="s">
        <v>0</v>
      </c>
      <c r="L216" s="29" t="s">
        <v>0</v>
      </c>
      <c r="M216" s="29">
        <f t="shared" si="25"/>
        <v>0.029282407407407403</v>
      </c>
      <c r="N216" s="36" t="s">
        <v>26</v>
      </c>
      <c r="O216" s="28"/>
      <c r="P216" s="29"/>
      <c r="Q216" s="36">
        <f t="shared" si="28"/>
        <v>20</v>
      </c>
      <c r="R216" s="36" t="s">
        <v>55</v>
      </c>
      <c r="S216" s="31"/>
      <c r="T216" s="36">
        <f t="shared" si="27"/>
        <v>1</v>
      </c>
    </row>
    <row r="217" spans="1:20" ht="12.75">
      <c r="A217" s="21">
        <v>211</v>
      </c>
      <c r="B217" s="21" t="s">
        <v>548</v>
      </c>
      <c r="C217" s="21" t="s">
        <v>273</v>
      </c>
      <c r="D217" s="22" t="s">
        <v>87</v>
      </c>
      <c r="E217" s="36">
        <v>1946</v>
      </c>
      <c r="F217" s="37">
        <v>1991</v>
      </c>
      <c r="G217" s="29" t="s">
        <v>0</v>
      </c>
      <c r="H217" s="29" t="s">
        <v>0</v>
      </c>
      <c r="I217" s="29">
        <v>0.030431673864980212</v>
      </c>
      <c r="J217" s="29"/>
      <c r="K217" s="29" t="s">
        <v>0</v>
      </c>
      <c r="L217" s="29">
        <v>0.032824074074074075</v>
      </c>
      <c r="M217" s="29">
        <f t="shared" si="25"/>
        <v>0.06325574793905428</v>
      </c>
      <c r="N217" s="36" t="s">
        <v>26</v>
      </c>
      <c r="O217" s="28"/>
      <c r="P217" s="29"/>
      <c r="Q217" s="36">
        <f t="shared" si="28"/>
        <v>45</v>
      </c>
      <c r="R217" s="36" t="s">
        <v>44</v>
      </c>
      <c r="S217" s="31"/>
      <c r="T217" s="36">
        <f t="shared" si="27"/>
        <v>2</v>
      </c>
    </row>
    <row r="218" spans="1:20" ht="12.75">
      <c r="A218" s="21">
        <v>212</v>
      </c>
      <c r="B218" s="21" t="s">
        <v>548</v>
      </c>
      <c r="C218" s="21" t="s">
        <v>215</v>
      </c>
      <c r="D218" s="22" t="s">
        <v>87</v>
      </c>
      <c r="E218" s="36">
        <v>1946</v>
      </c>
      <c r="F218" s="37">
        <v>1991</v>
      </c>
      <c r="G218" s="29" t="s">
        <v>0</v>
      </c>
      <c r="H218" s="29" t="s">
        <v>0</v>
      </c>
      <c r="I218" s="29">
        <v>0.030443510377568688</v>
      </c>
      <c r="J218" s="29">
        <v>0.034021939528023605</v>
      </c>
      <c r="K218" s="29" t="s">
        <v>0</v>
      </c>
      <c r="L218" s="29" t="s">
        <v>0</v>
      </c>
      <c r="M218" s="29">
        <f t="shared" si="25"/>
        <v>0.06446544990559229</v>
      </c>
      <c r="N218" s="36" t="s">
        <v>26</v>
      </c>
      <c r="O218" s="28"/>
      <c r="P218" s="29"/>
      <c r="Q218" s="36">
        <f t="shared" si="28"/>
        <v>45</v>
      </c>
      <c r="R218" s="36" t="s">
        <v>44</v>
      </c>
      <c r="S218" s="31"/>
      <c r="T218" s="36">
        <f t="shared" si="27"/>
        <v>2</v>
      </c>
    </row>
    <row r="219" spans="1:20" ht="12.75">
      <c r="A219" s="21">
        <v>213</v>
      </c>
      <c r="B219" s="21" t="s">
        <v>549</v>
      </c>
      <c r="C219" s="21" t="s">
        <v>42</v>
      </c>
      <c r="D219" s="21" t="s">
        <v>550</v>
      </c>
      <c r="E219" s="36">
        <v>1968</v>
      </c>
      <c r="F219" s="37">
        <v>1991</v>
      </c>
      <c r="G219" s="29">
        <v>0.03153445512820512</v>
      </c>
      <c r="H219" s="29" t="s">
        <v>0</v>
      </c>
      <c r="I219" s="29" t="s">
        <v>0</v>
      </c>
      <c r="J219" s="29"/>
      <c r="K219" s="29" t="s">
        <v>0</v>
      </c>
      <c r="L219" s="29" t="s">
        <v>0</v>
      </c>
      <c r="M219" s="29">
        <f t="shared" si="25"/>
        <v>0.03153445512820512</v>
      </c>
      <c r="N219" s="36" t="s">
        <v>26</v>
      </c>
      <c r="O219" s="28"/>
      <c r="P219" s="29"/>
      <c r="Q219" s="36">
        <f t="shared" si="28"/>
        <v>23</v>
      </c>
      <c r="R219" s="36" t="s">
        <v>55</v>
      </c>
      <c r="S219" s="31"/>
      <c r="T219" s="36">
        <f t="shared" si="27"/>
        <v>1</v>
      </c>
    </row>
    <row r="220" spans="1:20" ht="12.75">
      <c r="A220" s="21">
        <v>214</v>
      </c>
      <c r="B220" s="21" t="s">
        <v>551</v>
      </c>
      <c r="C220" s="21" t="s">
        <v>35</v>
      </c>
      <c r="D220" s="21" t="s">
        <v>49</v>
      </c>
      <c r="E220" s="36">
        <v>1962</v>
      </c>
      <c r="F220" s="37">
        <v>1991</v>
      </c>
      <c r="G220" s="29" t="s">
        <v>0</v>
      </c>
      <c r="H220" s="29">
        <v>0.028460648148148155</v>
      </c>
      <c r="I220" s="29">
        <v>0.036894409738289884</v>
      </c>
      <c r="J220" s="29"/>
      <c r="K220" s="29" t="s">
        <v>0</v>
      </c>
      <c r="L220" s="29" t="s">
        <v>0</v>
      </c>
      <c r="M220" s="29">
        <f t="shared" si="25"/>
        <v>0.06535505788643804</v>
      </c>
      <c r="N220" s="36" t="s">
        <v>26</v>
      </c>
      <c r="O220" s="28"/>
      <c r="P220" s="29"/>
      <c r="Q220" s="36">
        <f t="shared" si="28"/>
        <v>29</v>
      </c>
      <c r="R220" s="36" t="s">
        <v>55</v>
      </c>
      <c r="S220" s="31"/>
      <c r="T220" s="36">
        <f t="shared" si="27"/>
        <v>2</v>
      </c>
    </row>
    <row r="221" spans="1:20" ht="12.75">
      <c r="A221" s="21">
        <v>215</v>
      </c>
      <c r="B221" s="21" t="s">
        <v>89</v>
      </c>
      <c r="C221" s="21" t="s">
        <v>100</v>
      </c>
      <c r="D221" s="21" t="s">
        <v>552</v>
      </c>
      <c r="E221" s="36">
        <v>1956</v>
      </c>
      <c r="F221" s="37">
        <v>1991</v>
      </c>
      <c r="G221" s="29" t="s">
        <v>0</v>
      </c>
      <c r="H221" s="29" t="s">
        <v>0</v>
      </c>
      <c r="I221" s="29" t="s">
        <v>0</v>
      </c>
      <c r="J221" s="29"/>
      <c r="K221" s="29">
        <v>0.04232638888888889</v>
      </c>
      <c r="L221" s="29" t="s">
        <v>0</v>
      </c>
      <c r="M221" s="29">
        <f t="shared" si="25"/>
        <v>0.04232638888888889</v>
      </c>
      <c r="N221" s="36" t="s">
        <v>26</v>
      </c>
      <c r="O221" s="28"/>
      <c r="P221" s="29"/>
      <c r="Q221" s="36">
        <f t="shared" si="28"/>
        <v>35</v>
      </c>
      <c r="R221" s="36" t="s">
        <v>27</v>
      </c>
      <c r="S221" s="31"/>
      <c r="T221" s="36">
        <f t="shared" si="27"/>
        <v>1</v>
      </c>
    </row>
    <row r="222" spans="1:20" ht="12.75">
      <c r="A222" s="21">
        <v>216</v>
      </c>
      <c r="B222" s="21" t="s">
        <v>292</v>
      </c>
      <c r="C222" s="21" t="s">
        <v>89</v>
      </c>
      <c r="D222" s="21" t="s">
        <v>129</v>
      </c>
      <c r="E222" s="36">
        <v>1950</v>
      </c>
      <c r="F222" s="37">
        <v>1991</v>
      </c>
      <c r="G222" s="29" t="s">
        <v>0</v>
      </c>
      <c r="H222" s="29" t="s">
        <v>0</v>
      </c>
      <c r="I222" s="29" t="s">
        <v>0</v>
      </c>
      <c r="J222" s="29"/>
      <c r="K222" s="29">
        <v>0.04065972222222222</v>
      </c>
      <c r="L222" s="29" t="s">
        <v>0</v>
      </c>
      <c r="M222" s="29">
        <f t="shared" si="25"/>
        <v>0.04065972222222222</v>
      </c>
      <c r="N222" s="36" t="s">
        <v>26</v>
      </c>
      <c r="O222" s="28"/>
      <c r="P222" s="29"/>
      <c r="Q222" s="36">
        <f t="shared" si="28"/>
        <v>41</v>
      </c>
      <c r="R222" s="36" t="s">
        <v>44</v>
      </c>
      <c r="S222" s="31"/>
      <c r="T222" s="36">
        <f t="shared" si="27"/>
        <v>1</v>
      </c>
    </row>
    <row r="223" spans="1:20" ht="12.75">
      <c r="A223" s="21">
        <v>217</v>
      </c>
      <c r="B223" s="21" t="s">
        <v>553</v>
      </c>
      <c r="C223" s="21" t="s">
        <v>554</v>
      </c>
      <c r="D223" s="21" t="s">
        <v>555</v>
      </c>
      <c r="E223" s="36">
        <v>1968</v>
      </c>
      <c r="F223" s="37">
        <v>1991</v>
      </c>
      <c r="G223" s="29" t="s">
        <v>0</v>
      </c>
      <c r="H223" s="29" t="s">
        <v>0</v>
      </c>
      <c r="I223" s="29" t="s">
        <v>0</v>
      </c>
      <c r="J223" s="29"/>
      <c r="K223" s="29">
        <v>0.03141203703703704</v>
      </c>
      <c r="L223" s="29" t="s">
        <v>0</v>
      </c>
      <c r="M223" s="29">
        <f t="shared" si="25"/>
        <v>0.03141203703703704</v>
      </c>
      <c r="N223" s="36" t="s">
        <v>26</v>
      </c>
      <c r="O223" s="28"/>
      <c r="P223" s="29"/>
      <c r="Q223" s="36">
        <f t="shared" si="28"/>
        <v>23</v>
      </c>
      <c r="R223" s="36" t="s">
        <v>55</v>
      </c>
      <c r="S223" s="31"/>
      <c r="T223" s="36">
        <f t="shared" si="27"/>
        <v>1</v>
      </c>
    </row>
    <row r="224" spans="1:20" ht="12.75">
      <c r="A224" s="21">
        <v>218</v>
      </c>
      <c r="B224" s="21" t="s">
        <v>556</v>
      </c>
      <c r="C224" s="21" t="s">
        <v>215</v>
      </c>
      <c r="D224" s="21" t="s">
        <v>174</v>
      </c>
      <c r="E224" s="36">
        <v>1968</v>
      </c>
      <c r="F224" s="37">
        <v>1991</v>
      </c>
      <c r="G224" s="29" t="s">
        <v>0</v>
      </c>
      <c r="H224" s="29" t="s">
        <v>0</v>
      </c>
      <c r="I224" s="29" t="s">
        <v>0</v>
      </c>
      <c r="J224" s="29"/>
      <c r="K224" s="29" t="s">
        <v>0</v>
      </c>
      <c r="L224" s="29">
        <v>0.04049768518518518</v>
      </c>
      <c r="M224" s="29">
        <f t="shared" si="25"/>
        <v>0.04049768518518518</v>
      </c>
      <c r="N224" s="36" t="s">
        <v>26</v>
      </c>
      <c r="O224" s="28"/>
      <c r="P224" s="29"/>
      <c r="Q224" s="36">
        <f t="shared" si="28"/>
        <v>23</v>
      </c>
      <c r="R224" s="36" t="s">
        <v>55</v>
      </c>
      <c r="S224" s="31"/>
      <c r="T224" s="36">
        <f t="shared" si="27"/>
        <v>1</v>
      </c>
    </row>
    <row r="225" spans="1:20" ht="12.75">
      <c r="A225" s="21">
        <v>219</v>
      </c>
      <c r="B225" s="32" t="s">
        <v>303</v>
      </c>
      <c r="C225" s="32" t="s">
        <v>304</v>
      </c>
      <c r="D225" s="32" t="s">
        <v>216</v>
      </c>
      <c r="E225" s="38">
        <v>1972</v>
      </c>
      <c r="F225" s="36">
        <v>1991</v>
      </c>
      <c r="G225" s="29">
        <v>0.02480324074074074</v>
      </c>
      <c r="H225" s="29">
        <v>0.022858796296296294</v>
      </c>
      <c r="I225" s="29">
        <v>0.0272323960291208</v>
      </c>
      <c r="J225" s="29">
        <v>0.03228009259259259</v>
      </c>
      <c r="K225" s="29">
        <v>0.032824074074074075</v>
      </c>
      <c r="L225" s="29">
        <v>0.030150462962962962</v>
      </c>
      <c r="M225" s="29">
        <f t="shared" si="25"/>
        <v>0.17014906269578745</v>
      </c>
      <c r="N225" s="29" t="s">
        <v>305</v>
      </c>
      <c r="O225" s="31">
        <v>1</v>
      </c>
      <c r="P225" s="29">
        <f aca="true" t="shared" si="29" ref="P225:P235">M225/67.15*10</f>
        <v>0.02533865416169582</v>
      </c>
      <c r="Q225" s="36">
        <f t="shared" si="28"/>
        <v>19</v>
      </c>
      <c r="R225" s="36" t="s">
        <v>300</v>
      </c>
      <c r="S225" s="28">
        <v>1</v>
      </c>
      <c r="T225" s="36">
        <f t="shared" si="27"/>
        <v>6</v>
      </c>
    </row>
    <row r="226" spans="1:20" ht="12.75">
      <c r="A226" s="21">
        <v>220</v>
      </c>
      <c r="B226" s="21" t="s">
        <v>41</v>
      </c>
      <c r="C226" s="21" t="s">
        <v>306</v>
      </c>
      <c r="D226" s="21" t="s">
        <v>43</v>
      </c>
      <c r="E226" s="36">
        <v>1975</v>
      </c>
      <c r="F226" s="37">
        <v>1991</v>
      </c>
      <c r="G226" s="29">
        <v>0.028680555555555556</v>
      </c>
      <c r="H226" s="29">
        <v>0.02512731481481481</v>
      </c>
      <c r="I226" s="29">
        <v>0.03178077326645376</v>
      </c>
      <c r="J226" s="29">
        <v>0.03561342592592592</v>
      </c>
      <c r="K226" s="29">
        <v>0.03273148148148148</v>
      </c>
      <c r="L226" s="29">
        <v>0.03210648148148148</v>
      </c>
      <c r="M226" s="29">
        <f t="shared" si="25"/>
        <v>0.18604003252571302</v>
      </c>
      <c r="N226" s="36" t="s">
        <v>305</v>
      </c>
      <c r="O226" s="28">
        <v>2</v>
      </c>
      <c r="P226" s="29">
        <f t="shared" si="29"/>
        <v>0.027705142595042892</v>
      </c>
      <c r="Q226" s="36">
        <f t="shared" si="28"/>
        <v>16</v>
      </c>
      <c r="R226" s="36" t="s">
        <v>300</v>
      </c>
      <c r="S226" s="28">
        <v>2</v>
      </c>
      <c r="T226" s="36">
        <f t="shared" si="27"/>
        <v>6</v>
      </c>
    </row>
    <row r="227" spans="1:20" ht="12.75">
      <c r="A227" s="21">
        <v>221</v>
      </c>
      <c r="B227" s="26" t="s">
        <v>307</v>
      </c>
      <c r="C227" s="21" t="s">
        <v>304</v>
      </c>
      <c r="D227" s="21" t="s">
        <v>148</v>
      </c>
      <c r="E227" s="36">
        <v>1977</v>
      </c>
      <c r="F227" s="37">
        <v>1991</v>
      </c>
      <c r="G227" s="29">
        <v>0.029282407407407406</v>
      </c>
      <c r="H227" s="29">
        <v>0.025995370370370367</v>
      </c>
      <c r="I227" s="29">
        <v>0.03062342536891357</v>
      </c>
      <c r="J227" s="29">
        <v>0.03533564814814815</v>
      </c>
      <c r="K227" s="29">
        <v>0.033379629629629634</v>
      </c>
      <c r="L227" s="29">
        <v>0.03236111111111111</v>
      </c>
      <c r="M227" s="29">
        <f t="shared" si="25"/>
        <v>0.18697759203558023</v>
      </c>
      <c r="N227" s="36" t="s">
        <v>305</v>
      </c>
      <c r="O227" s="28">
        <v>3</v>
      </c>
      <c r="P227" s="29">
        <f t="shared" si="29"/>
        <v>0.027844764264419987</v>
      </c>
      <c r="Q227" s="36">
        <f t="shared" si="28"/>
        <v>14</v>
      </c>
      <c r="R227" s="36" t="s">
        <v>300</v>
      </c>
      <c r="S227" s="28">
        <v>3</v>
      </c>
      <c r="T227" s="36">
        <f t="shared" si="27"/>
        <v>6</v>
      </c>
    </row>
    <row r="228" spans="1:20" ht="12.75">
      <c r="A228" s="21">
        <v>222</v>
      </c>
      <c r="B228" s="21" t="s">
        <v>308</v>
      </c>
      <c r="C228" s="21" t="s">
        <v>309</v>
      </c>
      <c r="D228" s="21" t="s">
        <v>310</v>
      </c>
      <c r="E228" s="36">
        <v>1975</v>
      </c>
      <c r="F228" s="37">
        <v>1991</v>
      </c>
      <c r="G228" s="29">
        <v>0.029513888888888885</v>
      </c>
      <c r="H228" s="29">
        <v>0.025833333333333337</v>
      </c>
      <c r="I228" s="29">
        <v>0.031109511485880446</v>
      </c>
      <c r="J228" s="29">
        <v>0.036550925925925924</v>
      </c>
      <c r="K228" s="29">
        <v>0.032928240740740744</v>
      </c>
      <c r="L228" s="29">
        <v>0.03256944444444444</v>
      </c>
      <c r="M228" s="29">
        <f t="shared" si="25"/>
        <v>0.18850534481921377</v>
      </c>
      <c r="N228" s="36" t="s">
        <v>305</v>
      </c>
      <c r="O228" s="28">
        <v>4</v>
      </c>
      <c r="P228" s="29">
        <f t="shared" si="29"/>
        <v>0.028072277709488273</v>
      </c>
      <c r="Q228" s="36">
        <f t="shared" si="28"/>
        <v>16</v>
      </c>
      <c r="R228" s="36" t="s">
        <v>300</v>
      </c>
      <c r="S228" s="28">
        <v>4</v>
      </c>
      <c r="T228" s="36">
        <f t="shared" si="27"/>
        <v>6</v>
      </c>
    </row>
    <row r="229" spans="1:20" ht="12.75">
      <c r="A229" s="21">
        <v>223</v>
      </c>
      <c r="B229" s="32" t="s">
        <v>311</v>
      </c>
      <c r="C229" s="32" t="s">
        <v>312</v>
      </c>
      <c r="D229" s="32" t="s">
        <v>313</v>
      </c>
      <c r="E229" s="38">
        <v>1973</v>
      </c>
      <c r="F229" s="36">
        <v>1991</v>
      </c>
      <c r="G229" s="29">
        <v>0.0290625</v>
      </c>
      <c r="H229" s="29">
        <v>0.026041666666666668</v>
      </c>
      <c r="I229" s="29">
        <v>0.03176919978747836</v>
      </c>
      <c r="J229" s="29">
        <v>0.03614583333333333</v>
      </c>
      <c r="K229" s="29">
        <v>0.0340625</v>
      </c>
      <c r="L229" s="29">
        <v>0.032337962962962964</v>
      </c>
      <c r="M229" s="29">
        <f t="shared" si="25"/>
        <v>0.1894196627504413</v>
      </c>
      <c r="N229" s="29" t="s">
        <v>305</v>
      </c>
      <c r="O229" s="31">
        <v>5</v>
      </c>
      <c r="P229" s="29">
        <f t="shared" si="29"/>
        <v>0.028208438235359838</v>
      </c>
      <c r="Q229" s="36">
        <f t="shared" si="28"/>
        <v>18</v>
      </c>
      <c r="R229" s="36" t="s">
        <v>300</v>
      </c>
      <c r="S229" s="28">
        <v>5</v>
      </c>
      <c r="T229" s="36">
        <f t="shared" si="27"/>
        <v>6</v>
      </c>
    </row>
    <row r="230" spans="1:20" ht="12.75">
      <c r="A230" s="21">
        <v>224</v>
      </c>
      <c r="B230" s="21" t="s">
        <v>73</v>
      </c>
      <c r="C230" s="21" t="s">
        <v>314</v>
      </c>
      <c r="D230" s="21" t="s">
        <v>233</v>
      </c>
      <c r="E230" s="36">
        <v>1974</v>
      </c>
      <c r="F230" s="37">
        <v>1991</v>
      </c>
      <c r="G230" s="29">
        <v>0.031828703703703706</v>
      </c>
      <c r="H230" s="29">
        <v>0.028240740740740736</v>
      </c>
      <c r="I230" s="29">
        <v>0.03380613208714911</v>
      </c>
      <c r="J230" s="29">
        <v>0.03923611111111111</v>
      </c>
      <c r="K230" s="29">
        <v>0.03582175925925926</v>
      </c>
      <c r="L230" s="29">
        <v>0.0350462962962963</v>
      </c>
      <c r="M230" s="29">
        <f t="shared" si="25"/>
        <v>0.2039797431982602</v>
      </c>
      <c r="N230" s="36" t="s">
        <v>305</v>
      </c>
      <c r="O230" s="28">
        <v>6</v>
      </c>
      <c r="P230" s="29">
        <f t="shared" si="29"/>
        <v>0.030376730185891317</v>
      </c>
      <c r="Q230" s="36">
        <f t="shared" si="28"/>
        <v>17</v>
      </c>
      <c r="R230" s="36" t="s">
        <v>300</v>
      </c>
      <c r="S230" s="28">
        <v>6</v>
      </c>
      <c r="T230" s="36">
        <f t="shared" si="27"/>
        <v>6</v>
      </c>
    </row>
    <row r="231" spans="1:20" ht="12.75">
      <c r="A231" s="21">
        <v>225</v>
      </c>
      <c r="B231" s="21" t="s">
        <v>315</v>
      </c>
      <c r="C231" s="21" t="s">
        <v>304</v>
      </c>
      <c r="D231" s="21" t="s">
        <v>43</v>
      </c>
      <c r="E231" s="36">
        <v>1976</v>
      </c>
      <c r="F231" s="37">
        <v>1991</v>
      </c>
      <c r="G231" s="29">
        <v>0.03490740740740741</v>
      </c>
      <c r="H231" s="29">
        <v>0.029108796296296303</v>
      </c>
      <c r="I231" s="29">
        <v>0.03428064472514059</v>
      </c>
      <c r="J231" s="29">
        <v>0.03678240740740741</v>
      </c>
      <c r="K231" s="29">
        <v>0.036423611111111115</v>
      </c>
      <c r="L231" s="29">
        <v>0.03481481481481481</v>
      </c>
      <c r="M231" s="29">
        <f t="shared" si="25"/>
        <v>0.20631768176217763</v>
      </c>
      <c r="N231" s="36" t="s">
        <v>305</v>
      </c>
      <c r="O231" s="28">
        <v>7</v>
      </c>
      <c r="P231" s="29">
        <f t="shared" si="29"/>
        <v>0.03072489676279637</v>
      </c>
      <c r="Q231" s="36">
        <f t="shared" si="28"/>
        <v>15</v>
      </c>
      <c r="R231" s="36" t="s">
        <v>300</v>
      </c>
      <c r="S231" s="28">
        <v>7</v>
      </c>
      <c r="T231" s="36">
        <f t="shared" si="27"/>
        <v>6</v>
      </c>
    </row>
    <row r="232" spans="1:20" ht="12.75">
      <c r="A232" s="21">
        <v>226</v>
      </c>
      <c r="B232" s="21" t="s">
        <v>316</v>
      </c>
      <c r="C232" s="21" t="s">
        <v>317</v>
      </c>
      <c r="D232" s="21" t="s">
        <v>318</v>
      </c>
      <c r="E232" s="36">
        <v>1979</v>
      </c>
      <c r="F232" s="37">
        <v>1991</v>
      </c>
      <c r="G232" s="29">
        <v>0.03346064814814815</v>
      </c>
      <c r="H232" s="29">
        <v>0.029432870370370373</v>
      </c>
      <c r="I232" s="29">
        <v>0.034882465631861495</v>
      </c>
      <c r="J232" s="29">
        <v>0.04002314814814815</v>
      </c>
      <c r="K232" s="29">
        <v>0.03819444444444444</v>
      </c>
      <c r="L232" s="29">
        <v>0.0354050925925926</v>
      </c>
      <c r="M232" s="29">
        <f t="shared" si="25"/>
        <v>0.21139866933556523</v>
      </c>
      <c r="N232" s="36" t="s">
        <v>305</v>
      </c>
      <c r="O232" s="28">
        <v>8</v>
      </c>
      <c r="P232" s="29">
        <f t="shared" si="29"/>
        <v>0.03148155909688238</v>
      </c>
      <c r="Q232" s="36">
        <f t="shared" si="28"/>
        <v>12</v>
      </c>
      <c r="R232" s="36" t="s">
        <v>300</v>
      </c>
      <c r="S232" s="28">
        <v>8</v>
      </c>
      <c r="T232" s="36">
        <f aca="true" t="shared" si="30" ref="T232:T263">COUNT(G232:L232)</f>
        <v>6</v>
      </c>
    </row>
    <row r="233" spans="1:20" ht="12.75">
      <c r="A233" s="21">
        <v>227</v>
      </c>
      <c r="B233" s="21" t="s">
        <v>319</v>
      </c>
      <c r="C233" s="21" t="s">
        <v>225</v>
      </c>
      <c r="D233" s="21" t="s">
        <v>25</v>
      </c>
      <c r="E233" s="36">
        <v>1975</v>
      </c>
      <c r="F233" s="37">
        <v>1991</v>
      </c>
      <c r="G233" s="29">
        <v>0.033020833333333326</v>
      </c>
      <c r="H233" s="29">
        <v>0.028912037037037038</v>
      </c>
      <c r="I233" s="29">
        <v>0.03566946220218882</v>
      </c>
      <c r="J233" s="29">
        <v>0.04131944444444444</v>
      </c>
      <c r="K233" s="29">
        <v>0.0372800925925926</v>
      </c>
      <c r="L233" s="29">
        <v>0.03636574074074074</v>
      </c>
      <c r="M233" s="29">
        <f t="shared" si="25"/>
        <v>0.21256761035033694</v>
      </c>
      <c r="N233" s="36" t="s">
        <v>305</v>
      </c>
      <c r="O233" s="28">
        <v>9</v>
      </c>
      <c r="P233" s="29">
        <f t="shared" si="29"/>
        <v>0.03165563817577616</v>
      </c>
      <c r="Q233" s="36">
        <f t="shared" si="28"/>
        <v>16</v>
      </c>
      <c r="R233" s="36" t="s">
        <v>300</v>
      </c>
      <c r="S233" s="28">
        <v>9</v>
      </c>
      <c r="T233" s="36">
        <f t="shared" si="30"/>
        <v>6</v>
      </c>
    </row>
    <row r="234" spans="1:20" ht="12.75">
      <c r="A234" s="21">
        <v>228</v>
      </c>
      <c r="B234" s="21" t="s">
        <v>101</v>
      </c>
      <c r="C234" s="21" t="s">
        <v>57</v>
      </c>
      <c r="D234" s="21" t="s">
        <v>70</v>
      </c>
      <c r="E234" s="36">
        <v>1973</v>
      </c>
      <c r="F234" s="37">
        <v>1991</v>
      </c>
      <c r="G234" s="29">
        <v>0.0359375</v>
      </c>
      <c r="H234" s="29">
        <v>0.029502314814814815</v>
      </c>
      <c r="I234" s="29">
        <v>0.035576874370385606</v>
      </c>
      <c r="J234" s="29">
        <v>0.040879629629629634</v>
      </c>
      <c r="K234" s="29">
        <v>0.0378587962962963</v>
      </c>
      <c r="L234" s="29">
        <v>0.037442129629629624</v>
      </c>
      <c r="M234" s="29">
        <f t="shared" si="25"/>
        <v>0.21719724474075597</v>
      </c>
      <c r="N234" s="36" t="s">
        <v>305</v>
      </c>
      <c r="O234" s="28">
        <v>10</v>
      </c>
      <c r="P234" s="29">
        <f t="shared" si="29"/>
        <v>0.03234508484598004</v>
      </c>
      <c r="Q234" s="36">
        <f t="shared" si="28"/>
        <v>18</v>
      </c>
      <c r="R234" s="36" t="s">
        <v>300</v>
      </c>
      <c r="S234" s="28">
        <v>10</v>
      </c>
      <c r="T234" s="36">
        <f t="shared" si="30"/>
        <v>6</v>
      </c>
    </row>
    <row r="235" spans="1:20" ht="12.75">
      <c r="A235" s="21">
        <v>229</v>
      </c>
      <c r="B235" s="21" t="s">
        <v>248</v>
      </c>
      <c r="C235" s="21" t="s">
        <v>320</v>
      </c>
      <c r="D235" s="21" t="s">
        <v>70</v>
      </c>
      <c r="E235" s="36">
        <v>1973</v>
      </c>
      <c r="F235" s="37">
        <v>1991</v>
      </c>
      <c r="G235" s="29">
        <v>0.03621527777777778</v>
      </c>
      <c r="H235" s="29">
        <v>0.029849537037037036</v>
      </c>
      <c r="I235" s="29">
        <v>0.03651432616739316</v>
      </c>
      <c r="J235" s="29">
        <v>0.04488425925925926</v>
      </c>
      <c r="K235" s="29">
        <v>0.03903935185185185</v>
      </c>
      <c r="L235" s="29">
        <v>0.038796296296296294</v>
      </c>
      <c r="M235" s="29">
        <f t="shared" si="25"/>
        <v>0.22529904838961537</v>
      </c>
      <c r="N235" s="36" t="s">
        <v>305</v>
      </c>
      <c r="O235" s="28">
        <v>11</v>
      </c>
      <c r="P235" s="29">
        <f t="shared" si="29"/>
        <v>0.033551608099719334</v>
      </c>
      <c r="Q235" s="36">
        <f t="shared" si="28"/>
        <v>18</v>
      </c>
      <c r="R235" s="36" t="s">
        <v>300</v>
      </c>
      <c r="S235" s="28">
        <v>11</v>
      </c>
      <c r="T235" s="36">
        <f t="shared" si="30"/>
        <v>6</v>
      </c>
    </row>
    <row r="236" spans="1:20" ht="12.75">
      <c r="A236" s="21">
        <v>230</v>
      </c>
      <c r="B236" s="21" t="s">
        <v>190</v>
      </c>
      <c r="C236" s="21" t="s">
        <v>420</v>
      </c>
      <c r="D236" s="21" t="s">
        <v>170</v>
      </c>
      <c r="E236" s="36">
        <v>1978</v>
      </c>
      <c r="F236" s="37">
        <v>1991</v>
      </c>
      <c r="G236" s="29" t="s">
        <v>0</v>
      </c>
      <c r="H236" s="29">
        <v>0.035023148148148144</v>
      </c>
      <c r="I236" s="29" t="s">
        <v>0</v>
      </c>
      <c r="J236" s="29" t="s">
        <v>0</v>
      </c>
      <c r="K236" s="29" t="s">
        <v>0</v>
      </c>
      <c r="L236" s="29" t="s">
        <v>0</v>
      </c>
      <c r="M236" s="29">
        <f t="shared" si="25"/>
        <v>0.035023148148148144</v>
      </c>
      <c r="N236" s="36" t="s">
        <v>305</v>
      </c>
      <c r="O236" s="28"/>
      <c r="P236" s="29"/>
      <c r="Q236" s="36">
        <f t="shared" si="28"/>
        <v>13</v>
      </c>
      <c r="R236" s="36" t="s">
        <v>300</v>
      </c>
      <c r="S236" s="31"/>
      <c r="T236" s="36">
        <f t="shared" si="30"/>
        <v>1</v>
      </c>
    </row>
    <row r="237" spans="1:20" ht="12.75">
      <c r="A237" s="21">
        <v>231</v>
      </c>
      <c r="B237" s="21" t="s">
        <v>433</v>
      </c>
      <c r="C237" s="22" t="s">
        <v>434</v>
      </c>
      <c r="D237" s="21" t="s">
        <v>43</v>
      </c>
      <c r="E237" s="36">
        <v>1978</v>
      </c>
      <c r="F237" s="37">
        <v>1991</v>
      </c>
      <c r="G237" s="29">
        <v>0.03103498931623932</v>
      </c>
      <c r="H237" s="29" t="s">
        <v>0</v>
      </c>
      <c r="I237" s="29" t="s">
        <v>0</v>
      </c>
      <c r="J237" s="29"/>
      <c r="K237" s="29" t="s">
        <v>0</v>
      </c>
      <c r="L237" s="29" t="s">
        <v>0</v>
      </c>
      <c r="M237" s="29">
        <f t="shared" si="25"/>
        <v>0.03103498931623932</v>
      </c>
      <c r="N237" s="36" t="s">
        <v>305</v>
      </c>
      <c r="O237" s="28"/>
      <c r="P237" s="29"/>
      <c r="Q237" s="36">
        <f t="shared" si="28"/>
        <v>13</v>
      </c>
      <c r="R237" s="36" t="s">
        <v>300</v>
      </c>
      <c r="S237" s="31"/>
      <c r="T237" s="36">
        <f t="shared" si="30"/>
        <v>1</v>
      </c>
    </row>
    <row r="238" spans="1:20" ht="12.75">
      <c r="A238" s="21">
        <v>232</v>
      </c>
      <c r="B238" s="21" t="s">
        <v>297</v>
      </c>
      <c r="C238" s="21" t="s">
        <v>298</v>
      </c>
      <c r="D238" s="21" t="s">
        <v>299</v>
      </c>
      <c r="E238" s="36">
        <v>1973</v>
      </c>
      <c r="F238" s="37">
        <v>1991</v>
      </c>
      <c r="G238" s="29" t="s">
        <v>0</v>
      </c>
      <c r="H238" s="29" t="s">
        <v>0</v>
      </c>
      <c r="I238" s="29">
        <v>0.039178856667866385</v>
      </c>
      <c r="J238" s="29">
        <v>0.041666666666666664</v>
      </c>
      <c r="K238" s="29" t="s">
        <v>0</v>
      </c>
      <c r="L238" s="29" t="s">
        <v>0</v>
      </c>
      <c r="M238" s="29">
        <f t="shared" si="25"/>
        <v>0.08084552333453304</v>
      </c>
      <c r="N238" s="36" t="s">
        <v>305</v>
      </c>
      <c r="O238" s="28"/>
      <c r="P238" s="29"/>
      <c r="Q238" s="36">
        <f t="shared" si="28"/>
        <v>18</v>
      </c>
      <c r="R238" s="36" t="s">
        <v>300</v>
      </c>
      <c r="S238" s="28"/>
      <c r="T238" s="36">
        <f t="shared" si="30"/>
        <v>2</v>
      </c>
    </row>
    <row r="239" spans="1:20" ht="12.75">
      <c r="A239" s="21">
        <v>233</v>
      </c>
      <c r="B239" s="21" t="s">
        <v>91</v>
      </c>
      <c r="C239" s="21" t="s">
        <v>42</v>
      </c>
      <c r="D239" s="21" t="s">
        <v>78</v>
      </c>
      <c r="E239" s="36">
        <v>1972</v>
      </c>
      <c r="F239" s="37">
        <v>1991</v>
      </c>
      <c r="G239" s="29" t="s">
        <v>0</v>
      </c>
      <c r="H239" s="29">
        <v>0.03096064814814815</v>
      </c>
      <c r="I239" s="29" t="s">
        <v>0</v>
      </c>
      <c r="J239" s="29"/>
      <c r="K239" s="29" t="s">
        <v>0</v>
      </c>
      <c r="L239" s="29" t="s">
        <v>0</v>
      </c>
      <c r="M239" s="29">
        <f t="shared" si="25"/>
        <v>0.03096064814814815</v>
      </c>
      <c r="N239" s="36" t="s">
        <v>305</v>
      </c>
      <c r="O239" s="28"/>
      <c r="P239" s="29"/>
      <c r="Q239" s="36">
        <f t="shared" si="28"/>
        <v>19</v>
      </c>
      <c r="R239" s="36" t="s">
        <v>300</v>
      </c>
      <c r="S239" s="31"/>
      <c r="T239" s="36">
        <f t="shared" si="30"/>
        <v>1</v>
      </c>
    </row>
    <row r="240" spans="1:20" ht="12.75">
      <c r="A240" s="21">
        <v>234</v>
      </c>
      <c r="B240" s="21" t="s">
        <v>478</v>
      </c>
      <c r="C240" s="21" t="s">
        <v>312</v>
      </c>
      <c r="D240" s="21" t="s">
        <v>81</v>
      </c>
      <c r="E240" s="36">
        <v>1975</v>
      </c>
      <c r="F240" s="37">
        <v>1991</v>
      </c>
      <c r="G240" s="29" t="s">
        <v>0</v>
      </c>
      <c r="H240" s="29">
        <v>0.03057870370370369</v>
      </c>
      <c r="I240" s="29">
        <v>0.03850417545032307</v>
      </c>
      <c r="J240" s="29"/>
      <c r="K240" s="29" t="s">
        <v>0</v>
      </c>
      <c r="L240" s="29" t="s">
        <v>0</v>
      </c>
      <c r="M240" s="29">
        <f t="shared" si="25"/>
        <v>0.06908287915402676</v>
      </c>
      <c r="N240" s="36" t="s">
        <v>305</v>
      </c>
      <c r="O240" s="28"/>
      <c r="P240" s="29"/>
      <c r="Q240" s="36">
        <f t="shared" si="28"/>
        <v>16</v>
      </c>
      <c r="R240" s="36" t="s">
        <v>300</v>
      </c>
      <c r="S240" s="31"/>
      <c r="T240" s="36">
        <f t="shared" si="30"/>
        <v>2</v>
      </c>
    </row>
    <row r="241" spans="1:20" ht="12.75">
      <c r="A241" s="21">
        <v>235</v>
      </c>
      <c r="B241" s="21" t="s">
        <v>480</v>
      </c>
      <c r="C241" s="21" t="s">
        <v>481</v>
      </c>
      <c r="D241" s="21" t="s">
        <v>482</v>
      </c>
      <c r="E241" s="36">
        <v>1978</v>
      </c>
      <c r="F241" s="37">
        <v>1991</v>
      </c>
      <c r="G241" s="29">
        <v>0.03935563568376068</v>
      </c>
      <c r="H241" s="29" t="s">
        <v>0</v>
      </c>
      <c r="I241" s="29" t="s">
        <v>0</v>
      </c>
      <c r="J241" s="29"/>
      <c r="K241" s="29" t="s">
        <v>0</v>
      </c>
      <c r="L241" s="29" t="s">
        <v>0</v>
      </c>
      <c r="M241" s="29">
        <f t="shared" si="25"/>
        <v>0.03935563568376068</v>
      </c>
      <c r="N241" s="36" t="s">
        <v>305</v>
      </c>
      <c r="O241" s="28"/>
      <c r="P241" s="29"/>
      <c r="Q241" s="36">
        <f t="shared" si="28"/>
        <v>13</v>
      </c>
      <c r="R241" s="36" t="s">
        <v>300</v>
      </c>
      <c r="S241" s="31"/>
      <c r="T241" s="36">
        <f t="shared" si="30"/>
        <v>1</v>
      </c>
    </row>
    <row r="242" spans="1:20" ht="12.75">
      <c r="A242" s="21">
        <v>236</v>
      </c>
      <c r="B242" s="32" t="s">
        <v>489</v>
      </c>
      <c r="C242" s="32" t="s">
        <v>490</v>
      </c>
      <c r="D242" s="32" t="s">
        <v>231</v>
      </c>
      <c r="E242" s="38">
        <v>1973</v>
      </c>
      <c r="F242" s="36">
        <v>1991</v>
      </c>
      <c r="G242" s="29" t="s">
        <v>0</v>
      </c>
      <c r="H242" s="29" t="s">
        <v>0</v>
      </c>
      <c r="I242" s="29" t="s">
        <v>0</v>
      </c>
      <c r="J242" s="29">
        <v>0.03345603900360538</v>
      </c>
      <c r="K242" s="29" t="s">
        <v>0</v>
      </c>
      <c r="L242" s="29" t="s">
        <v>0</v>
      </c>
      <c r="M242" s="29">
        <f t="shared" si="25"/>
        <v>0.03345603900360538</v>
      </c>
      <c r="N242" s="29" t="s">
        <v>305</v>
      </c>
      <c r="O242" s="31"/>
      <c r="P242" s="29"/>
      <c r="Q242" s="36">
        <f t="shared" si="28"/>
        <v>18</v>
      </c>
      <c r="R242" s="36" t="s">
        <v>300</v>
      </c>
      <c r="S242" s="31"/>
      <c r="T242" s="36">
        <f t="shared" si="30"/>
        <v>1</v>
      </c>
    </row>
    <row r="243" spans="1:20" ht="12.75">
      <c r="A243" s="21">
        <v>237</v>
      </c>
      <c r="B243" s="21" t="s">
        <v>169</v>
      </c>
      <c r="C243" s="21" t="s">
        <v>320</v>
      </c>
      <c r="D243" s="21" t="s">
        <v>482</v>
      </c>
      <c r="E243" s="36">
        <v>1978</v>
      </c>
      <c r="F243" s="37">
        <v>1991</v>
      </c>
      <c r="G243" s="29">
        <v>0.032385817307692306</v>
      </c>
      <c r="H243" s="29" t="s">
        <v>0</v>
      </c>
      <c r="I243" s="29" t="s">
        <v>0</v>
      </c>
      <c r="J243" s="29"/>
      <c r="K243" s="29" t="s">
        <v>0</v>
      </c>
      <c r="L243" s="29" t="s">
        <v>0</v>
      </c>
      <c r="M243" s="29">
        <f t="shared" si="25"/>
        <v>0.032385817307692306</v>
      </c>
      <c r="N243" s="36" t="s">
        <v>305</v>
      </c>
      <c r="O243" s="28"/>
      <c r="P243" s="29"/>
      <c r="Q243" s="36">
        <f t="shared" si="28"/>
        <v>13</v>
      </c>
      <c r="R243" s="36" t="s">
        <v>300</v>
      </c>
      <c r="S243" s="31"/>
      <c r="T243" s="36">
        <f t="shared" si="30"/>
        <v>1</v>
      </c>
    </row>
    <row r="244" spans="1:20" ht="12.75">
      <c r="A244" s="21">
        <v>238</v>
      </c>
      <c r="B244" s="21" t="s">
        <v>169</v>
      </c>
      <c r="C244" s="21" t="s">
        <v>427</v>
      </c>
      <c r="D244" s="21" t="s">
        <v>500</v>
      </c>
      <c r="E244" s="36">
        <v>1973</v>
      </c>
      <c r="F244" s="37">
        <v>1991</v>
      </c>
      <c r="G244" s="29" t="s">
        <v>0</v>
      </c>
      <c r="H244" s="29" t="s">
        <v>0</v>
      </c>
      <c r="I244" s="29" t="s">
        <v>0</v>
      </c>
      <c r="J244" s="29"/>
      <c r="K244" s="29">
        <v>0.041238425925925914</v>
      </c>
      <c r="L244" s="29" t="s">
        <v>0</v>
      </c>
      <c r="M244" s="29">
        <f t="shared" si="25"/>
        <v>0.041238425925925914</v>
      </c>
      <c r="N244" s="36" t="s">
        <v>305</v>
      </c>
      <c r="O244" s="28"/>
      <c r="P244" s="29"/>
      <c r="Q244" s="36">
        <f t="shared" si="28"/>
        <v>18</v>
      </c>
      <c r="R244" s="36" t="s">
        <v>300</v>
      </c>
      <c r="S244" s="31"/>
      <c r="T244" s="36">
        <f t="shared" si="30"/>
        <v>1</v>
      </c>
    </row>
    <row r="245" spans="1:20" ht="12.75">
      <c r="A245" s="21">
        <v>239</v>
      </c>
      <c r="B245" s="21" t="s">
        <v>180</v>
      </c>
      <c r="C245" s="21" t="s">
        <v>80</v>
      </c>
      <c r="D245" s="21" t="s">
        <v>90</v>
      </c>
      <c r="E245" s="36">
        <v>1979</v>
      </c>
      <c r="F245" s="37">
        <v>1991</v>
      </c>
      <c r="G245" s="29">
        <v>0.03103498931623932</v>
      </c>
      <c r="H245" s="29">
        <v>0.028240740740740736</v>
      </c>
      <c r="I245" s="29" t="s">
        <v>0</v>
      </c>
      <c r="J245" s="29"/>
      <c r="K245" s="29" t="s">
        <v>0</v>
      </c>
      <c r="L245" s="29">
        <v>0.0353587962962963</v>
      </c>
      <c r="M245" s="29">
        <f t="shared" si="25"/>
        <v>0.09463452635327635</v>
      </c>
      <c r="N245" s="36" t="s">
        <v>305</v>
      </c>
      <c r="O245" s="28"/>
      <c r="P245" s="29"/>
      <c r="Q245" s="36">
        <f t="shared" si="28"/>
        <v>12</v>
      </c>
      <c r="R245" s="36" t="s">
        <v>300</v>
      </c>
      <c r="S245" s="31"/>
      <c r="T245" s="36">
        <f t="shared" si="30"/>
        <v>3</v>
      </c>
    </row>
    <row r="246" spans="1:20" ht="12.75">
      <c r="A246" s="21">
        <v>240</v>
      </c>
      <c r="B246" s="21" t="s">
        <v>180</v>
      </c>
      <c r="C246" s="21" t="s">
        <v>503</v>
      </c>
      <c r="D246" s="21" t="s">
        <v>43</v>
      </c>
      <c r="E246" s="36">
        <v>1978</v>
      </c>
      <c r="F246" s="37">
        <v>1991</v>
      </c>
      <c r="G246" s="29" t="s">
        <v>0</v>
      </c>
      <c r="H246" s="29">
        <v>0.029988425925925922</v>
      </c>
      <c r="I246" s="29" t="s">
        <v>0</v>
      </c>
      <c r="J246" s="29"/>
      <c r="K246" s="29" t="s">
        <v>0</v>
      </c>
      <c r="L246" s="29">
        <v>0.036273148148148145</v>
      </c>
      <c r="M246" s="29">
        <f t="shared" si="25"/>
        <v>0.06626157407407407</v>
      </c>
      <c r="N246" s="36" t="s">
        <v>305</v>
      </c>
      <c r="O246" s="28"/>
      <c r="P246" s="29"/>
      <c r="Q246" s="36">
        <f t="shared" si="28"/>
        <v>13</v>
      </c>
      <c r="R246" s="36" t="s">
        <v>300</v>
      </c>
      <c r="S246" s="31"/>
      <c r="T246" s="36">
        <f t="shared" si="30"/>
        <v>2</v>
      </c>
    </row>
    <row r="247" spans="1:20" ht="12.75">
      <c r="A247" s="21">
        <v>241</v>
      </c>
      <c r="B247" s="21" t="s">
        <v>71</v>
      </c>
      <c r="C247" s="21" t="s">
        <v>517</v>
      </c>
      <c r="D247" s="21" t="s">
        <v>72</v>
      </c>
      <c r="E247" s="36">
        <v>1977</v>
      </c>
      <c r="F247" s="37">
        <v>1991</v>
      </c>
      <c r="G247" s="29" t="s">
        <v>0</v>
      </c>
      <c r="H247" s="29" t="s">
        <v>0</v>
      </c>
      <c r="I247" s="29" t="s">
        <v>0</v>
      </c>
      <c r="J247" s="29"/>
      <c r="K247" s="29" t="s">
        <v>0</v>
      </c>
      <c r="L247" s="29">
        <v>0.03204861111111111</v>
      </c>
      <c r="M247" s="29">
        <f t="shared" si="25"/>
        <v>0.03204861111111111</v>
      </c>
      <c r="N247" s="36" t="s">
        <v>305</v>
      </c>
      <c r="O247" s="28"/>
      <c r="P247" s="29"/>
      <c r="Q247" s="36">
        <f t="shared" si="28"/>
        <v>14</v>
      </c>
      <c r="R247" s="36" t="s">
        <v>300</v>
      </c>
      <c r="S247" s="31"/>
      <c r="T247" s="36">
        <f t="shared" si="30"/>
        <v>1</v>
      </c>
    </row>
    <row r="248" spans="1:20" ht="12.75">
      <c r="A248" s="21">
        <v>242</v>
      </c>
      <c r="B248" s="21" t="s">
        <v>520</v>
      </c>
      <c r="C248" s="21" t="s">
        <v>521</v>
      </c>
      <c r="D248" s="21" t="s">
        <v>87</v>
      </c>
      <c r="E248" s="36">
        <v>1977</v>
      </c>
      <c r="F248" s="37">
        <v>1991</v>
      </c>
      <c r="G248" s="29" t="s">
        <v>0</v>
      </c>
      <c r="H248" s="29" t="s">
        <v>0</v>
      </c>
      <c r="I248" s="29" t="s">
        <v>0</v>
      </c>
      <c r="J248" s="29"/>
      <c r="K248" s="29" t="s">
        <v>0</v>
      </c>
      <c r="L248" s="29">
        <v>0.03721064814814815</v>
      </c>
      <c r="M248" s="29">
        <f t="shared" si="25"/>
        <v>0.03721064814814815</v>
      </c>
      <c r="N248" s="36" t="s">
        <v>305</v>
      </c>
      <c r="O248" s="28"/>
      <c r="P248" s="29"/>
      <c r="Q248" s="36">
        <f t="shared" si="28"/>
        <v>14</v>
      </c>
      <c r="R248" s="36" t="s">
        <v>300</v>
      </c>
      <c r="S248" s="31"/>
      <c r="T248" s="36">
        <f t="shared" si="30"/>
        <v>1</v>
      </c>
    </row>
    <row r="249" spans="1:20" ht="12.75">
      <c r="A249" s="21">
        <v>243</v>
      </c>
      <c r="B249" s="21" t="s">
        <v>522</v>
      </c>
      <c r="C249" s="21" t="s">
        <v>508</v>
      </c>
      <c r="D249" s="26" t="s">
        <v>81</v>
      </c>
      <c r="E249" s="36">
        <v>1975</v>
      </c>
      <c r="F249" s="36">
        <v>1991</v>
      </c>
      <c r="G249" s="29">
        <v>0.027811164529914528</v>
      </c>
      <c r="H249" s="29" t="s">
        <v>0</v>
      </c>
      <c r="I249" s="29" t="s">
        <v>0</v>
      </c>
      <c r="J249" s="36"/>
      <c r="K249" s="29" t="s">
        <v>0</v>
      </c>
      <c r="L249" s="29" t="s">
        <v>0</v>
      </c>
      <c r="M249" s="29">
        <f t="shared" si="25"/>
        <v>0.027811164529914528</v>
      </c>
      <c r="N249" s="36" t="s">
        <v>305</v>
      </c>
      <c r="O249" s="28"/>
      <c r="P249" s="29"/>
      <c r="Q249" s="36">
        <f t="shared" si="28"/>
        <v>16</v>
      </c>
      <c r="R249" s="36" t="s">
        <v>300</v>
      </c>
      <c r="S249" s="31"/>
      <c r="T249" s="36">
        <f t="shared" si="30"/>
        <v>1</v>
      </c>
    </row>
    <row r="250" spans="1:20" ht="12.75">
      <c r="A250" s="21">
        <v>244</v>
      </c>
      <c r="B250" s="21" t="s">
        <v>41</v>
      </c>
      <c r="C250" s="21" t="s">
        <v>304</v>
      </c>
      <c r="D250" s="21" t="s">
        <v>43</v>
      </c>
      <c r="E250" s="36">
        <v>1978</v>
      </c>
      <c r="F250" s="37">
        <v>1991</v>
      </c>
      <c r="G250" s="29">
        <v>0.026108440170940172</v>
      </c>
      <c r="H250" s="29">
        <v>0.023854166666666666</v>
      </c>
      <c r="I250" s="29">
        <v>0.0367760446124051</v>
      </c>
      <c r="J250" s="29"/>
      <c r="K250" s="29" t="s">
        <v>0</v>
      </c>
      <c r="L250" s="29" t="s">
        <v>0</v>
      </c>
      <c r="M250" s="29">
        <f t="shared" si="25"/>
        <v>0.08673865145001194</v>
      </c>
      <c r="N250" s="36" t="s">
        <v>305</v>
      </c>
      <c r="O250" s="28"/>
      <c r="P250" s="29"/>
      <c r="Q250" s="36">
        <f t="shared" si="28"/>
        <v>13</v>
      </c>
      <c r="R250" s="36" t="s">
        <v>300</v>
      </c>
      <c r="S250" s="31"/>
      <c r="T250" s="36">
        <f t="shared" si="30"/>
        <v>3</v>
      </c>
    </row>
    <row r="251" spans="1:20" ht="12.75">
      <c r="A251" s="21">
        <v>245</v>
      </c>
      <c r="B251" s="21" t="s">
        <v>557</v>
      </c>
      <c r="C251" s="21" t="s">
        <v>320</v>
      </c>
      <c r="D251" s="21" t="s">
        <v>81</v>
      </c>
      <c r="E251" s="36">
        <v>1973</v>
      </c>
      <c r="F251" s="37">
        <v>1991</v>
      </c>
      <c r="G251" s="29">
        <v>0.029581997863247854</v>
      </c>
      <c r="H251" s="29">
        <v>0.028518518518518523</v>
      </c>
      <c r="I251" s="36"/>
      <c r="J251" s="29"/>
      <c r="K251" s="29"/>
      <c r="L251" s="29" t="s">
        <v>0</v>
      </c>
      <c r="M251" s="29">
        <f aca="true" t="shared" si="31" ref="M251:M282">SUM(G251:L251)</f>
        <v>0.05810051638176637</v>
      </c>
      <c r="N251" s="36" t="s">
        <v>305</v>
      </c>
      <c r="O251" s="28"/>
      <c r="P251" s="29"/>
      <c r="Q251" s="36">
        <f t="shared" si="28"/>
        <v>18</v>
      </c>
      <c r="R251" s="36" t="s">
        <v>300</v>
      </c>
      <c r="S251" s="31"/>
      <c r="T251" s="36">
        <f t="shared" si="30"/>
        <v>2</v>
      </c>
    </row>
    <row r="252" spans="1:20" ht="12.75">
      <c r="A252" s="21">
        <v>246</v>
      </c>
      <c r="B252" s="21" t="s">
        <v>321</v>
      </c>
      <c r="C252" s="21" t="s">
        <v>322</v>
      </c>
      <c r="D252" s="21" t="s">
        <v>81</v>
      </c>
      <c r="E252" s="36">
        <v>1963</v>
      </c>
      <c r="F252" s="37">
        <v>1991</v>
      </c>
      <c r="G252" s="29">
        <v>0.02756944444444445</v>
      </c>
      <c r="H252" s="29">
        <v>0.02636574074074074</v>
      </c>
      <c r="I252" s="29">
        <v>0.030357235352479334</v>
      </c>
      <c r="J252" s="29">
        <v>0.034826388888888886</v>
      </c>
      <c r="K252" s="29">
        <v>0.032129629629629626</v>
      </c>
      <c r="L252" s="29">
        <v>0.031956018518518516</v>
      </c>
      <c r="M252" s="29">
        <f t="shared" si="31"/>
        <v>0.18320445757470155</v>
      </c>
      <c r="N252" s="36" t="s">
        <v>323</v>
      </c>
      <c r="O252" s="28">
        <v>1</v>
      </c>
      <c r="P252" s="29">
        <f aca="true" t="shared" si="32" ref="P252:P298">M252/67.15*10</f>
        <v>0.02728286784433381</v>
      </c>
      <c r="Q252" s="36">
        <f t="shared" si="28"/>
        <v>28</v>
      </c>
      <c r="R252" s="36" t="s">
        <v>324</v>
      </c>
      <c r="S252" s="28">
        <v>1</v>
      </c>
      <c r="T252" s="36">
        <f t="shared" si="30"/>
        <v>6</v>
      </c>
    </row>
    <row r="253" spans="1:20" ht="12.75">
      <c r="A253" s="21">
        <v>247</v>
      </c>
      <c r="B253" s="21" t="s">
        <v>325</v>
      </c>
      <c r="C253" s="21" t="s">
        <v>326</v>
      </c>
      <c r="D253" s="21" t="s">
        <v>327</v>
      </c>
      <c r="E253" s="36">
        <v>1949</v>
      </c>
      <c r="F253" s="37">
        <v>1991</v>
      </c>
      <c r="G253" s="29">
        <v>0.02939814814814815</v>
      </c>
      <c r="H253" s="29">
        <v>0.027222222222222228</v>
      </c>
      <c r="I253" s="29">
        <v>0.0325909167947319</v>
      </c>
      <c r="J253" s="29">
        <v>0.03792824074074074</v>
      </c>
      <c r="K253" s="29">
        <v>0.03543981481481482</v>
      </c>
      <c r="L253" s="29">
        <v>0.035451388888888886</v>
      </c>
      <c r="M253" s="29">
        <f t="shared" si="31"/>
        <v>0.1980307316095467</v>
      </c>
      <c r="N253" s="36" t="s">
        <v>323</v>
      </c>
      <c r="O253" s="28">
        <v>2</v>
      </c>
      <c r="P253" s="29">
        <f t="shared" si="32"/>
        <v>0.02949080143105684</v>
      </c>
      <c r="Q253" s="36">
        <f t="shared" si="28"/>
        <v>42</v>
      </c>
      <c r="R253" s="36" t="s">
        <v>328</v>
      </c>
      <c r="S253" s="28">
        <v>1</v>
      </c>
      <c r="T253" s="36">
        <f t="shared" si="30"/>
        <v>6</v>
      </c>
    </row>
    <row r="254" spans="1:20" ht="12.75">
      <c r="A254" s="21">
        <v>248</v>
      </c>
      <c r="B254" s="21" t="s">
        <v>176</v>
      </c>
      <c r="C254" s="21" t="s">
        <v>322</v>
      </c>
      <c r="D254" s="21" t="s">
        <v>178</v>
      </c>
      <c r="E254" s="36">
        <v>1945</v>
      </c>
      <c r="F254" s="37">
        <v>1991</v>
      </c>
      <c r="G254" s="29">
        <v>0.03034722222222223</v>
      </c>
      <c r="H254" s="29">
        <v>0.027592592592592596</v>
      </c>
      <c r="I254" s="29">
        <v>0.033215884659403616</v>
      </c>
      <c r="J254" s="29">
        <v>0.039143518518518515</v>
      </c>
      <c r="K254" s="29">
        <v>0.0359375</v>
      </c>
      <c r="L254" s="29">
        <v>0.03480324074074074</v>
      </c>
      <c r="M254" s="29">
        <f t="shared" si="31"/>
        <v>0.2010399587334777</v>
      </c>
      <c r="N254" s="36" t="s">
        <v>323</v>
      </c>
      <c r="O254" s="28">
        <v>3</v>
      </c>
      <c r="P254" s="29">
        <f t="shared" si="32"/>
        <v>0.029938936520249843</v>
      </c>
      <c r="Q254" s="36">
        <f t="shared" si="28"/>
        <v>46</v>
      </c>
      <c r="R254" s="36" t="s">
        <v>328</v>
      </c>
      <c r="S254" s="28">
        <v>2</v>
      </c>
      <c r="T254" s="36">
        <f t="shared" si="30"/>
        <v>6</v>
      </c>
    </row>
    <row r="255" spans="1:20" ht="12.75">
      <c r="A255" s="21">
        <v>249</v>
      </c>
      <c r="B255" s="21" t="s">
        <v>329</v>
      </c>
      <c r="C255" s="21" t="s">
        <v>330</v>
      </c>
      <c r="D255" s="21" t="s">
        <v>331</v>
      </c>
      <c r="E255" s="36">
        <v>1963</v>
      </c>
      <c r="F255" s="37">
        <v>1991</v>
      </c>
      <c r="G255" s="29">
        <v>0.030300925925925926</v>
      </c>
      <c r="H255" s="29">
        <v>0.02783564814814815</v>
      </c>
      <c r="I255" s="29">
        <v>0.03329689901223142</v>
      </c>
      <c r="J255" s="29">
        <v>0.038703703703703705</v>
      </c>
      <c r="K255" s="29">
        <v>0.03684027777777778</v>
      </c>
      <c r="L255" s="29">
        <v>0.034074074074074076</v>
      </c>
      <c r="M255" s="29">
        <f t="shared" si="31"/>
        <v>0.2010515286418611</v>
      </c>
      <c r="N255" s="36" t="s">
        <v>323</v>
      </c>
      <c r="O255" s="28">
        <v>4</v>
      </c>
      <c r="P255" s="29">
        <f t="shared" si="32"/>
        <v>0.029940659514796887</v>
      </c>
      <c r="Q255" s="36">
        <f t="shared" si="28"/>
        <v>28</v>
      </c>
      <c r="R255" s="36" t="s">
        <v>324</v>
      </c>
      <c r="S255" s="28">
        <v>2</v>
      </c>
      <c r="T255" s="36">
        <f t="shared" si="30"/>
        <v>6</v>
      </c>
    </row>
    <row r="256" spans="1:20" ht="12.75">
      <c r="A256" s="21">
        <v>250</v>
      </c>
      <c r="B256" s="21" t="s">
        <v>332</v>
      </c>
      <c r="C256" s="21" t="s">
        <v>333</v>
      </c>
      <c r="D256" s="21"/>
      <c r="E256" s="36"/>
      <c r="F256" s="37">
        <v>1991</v>
      </c>
      <c r="G256" s="29">
        <v>0.031574074074074074</v>
      </c>
      <c r="H256" s="29">
        <v>0.02922453703703704</v>
      </c>
      <c r="I256" s="29">
        <v>0.034766730842107484</v>
      </c>
      <c r="J256" s="29">
        <v>0.0397337962962963</v>
      </c>
      <c r="K256" s="29">
        <v>0.03704861111111111</v>
      </c>
      <c r="L256" s="29">
        <v>0.03644675925925927</v>
      </c>
      <c r="M256" s="29">
        <f t="shared" si="31"/>
        <v>0.20879450861988527</v>
      </c>
      <c r="N256" s="36" t="s">
        <v>323</v>
      </c>
      <c r="O256" s="28">
        <v>5</v>
      </c>
      <c r="P256" s="29">
        <f t="shared" si="32"/>
        <v>0.0310937466299159</v>
      </c>
      <c r="Q256" s="36" t="s">
        <v>0</v>
      </c>
      <c r="R256" s="36" t="s">
        <v>406</v>
      </c>
      <c r="S256" s="28"/>
      <c r="T256" s="36">
        <f t="shared" si="30"/>
        <v>6</v>
      </c>
    </row>
    <row r="257" spans="1:20" ht="12.75">
      <c r="A257" s="21">
        <v>251</v>
      </c>
      <c r="B257" s="21" t="s">
        <v>334</v>
      </c>
      <c r="C257" s="21" t="s">
        <v>335</v>
      </c>
      <c r="D257" s="21" t="s">
        <v>129</v>
      </c>
      <c r="E257" s="36">
        <v>1933</v>
      </c>
      <c r="F257" s="37">
        <v>1991</v>
      </c>
      <c r="G257" s="29">
        <v>0.03155092592592591</v>
      </c>
      <c r="H257" s="29">
        <v>0.02907407407407407</v>
      </c>
      <c r="I257" s="29">
        <v>0.03453526126259944</v>
      </c>
      <c r="J257" s="29">
        <v>0.040011574074074074</v>
      </c>
      <c r="K257" s="29">
        <v>0.037650462962962955</v>
      </c>
      <c r="L257" s="29">
        <v>0.036400462962962954</v>
      </c>
      <c r="M257" s="29">
        <f t="shared" si="31"/>
        <v>0.2092227612625994</v>
      </c>
      <c r="N257" s="36" t="s">
        <v>323</v>
      </c>
      <c r="O257" s="28">
        <v>6</v>
      </c>
      <c r="P257" s="29">
        <f t="shared" si="32"/>
        <v>0.031157522153775038</v>
      </c>
      <c r="Q257" s="36">
        <f>F257-E257</f>
        <v>58</v>
      </c>
      <c r="R257" s="36" t="s">
        <v>336</v>
      </c>
      <c r="S257" s="31">
        <v>1</v>
      </c>
      <c r="T257" s="36">
        <f t="shared" si="30"/>
        <v>6</v>
      </c>
    </row>
    <row r="258" spans="1:20" ht="12.75">
      <c r="A258" s="21">
        <v>252</v>
      </c>
      <c r="B258" s="21" t="s">
        <v>337</v>
      </c>
      <c r="C258" s="21" t="s">
        <v>338</v>
      </c>
      <c r="D258" s="21" t="s">
        <v>247</v>
      </c>
      <c r="E258" s="36">
        <v>1949</v>
      </c>
      <c r="F258" s="37">
        <v>1991</v>
      </c>
      <c r="G258" s="29">
        <v>0.03238425925925926</v>
      </c>
      <c r="H258" s="29">
        <v>0.030115740740740738</v>
      </c>
      <c r="I258" s="29">
        <v>0.035137082169320336</v>
      </c>
      <c r="J258" s="29">
        <v>0.041215277777777774</v>
      </c>
      <c r="K258" s="29">
        <v>0.0372800925925926</v>
      </c>
      <c r="L258" s="29">
        <v>0.03626157407407408</v>
      </c>
      <c r="M258" s="29">
        <f t="shared" si="31"/>
        <v>0.21239402661376477</v>
      </c>
      <c r="N258" s="36" t="s">
        <v>323</v>
      </c>
      <c r="O258" s="28">
        <v>7</v>
      </c>
      <c r="P258" s="29">
        <f t="shared" si="32"/>
        <v>0.03162978802885551</v>
      </c>
      <c r="Q258" s="36">
        <f>F258-E258</f>
        <v>42</v>
      </c>
      <c r="R258" s="36" t="s">
        <v>328</v>
      </c>
      <c r="S258" s="31">
        <v>3</v>
      </c>
      <c r="T258" s="36">
        <f t="shared" si="30"/>
        <v>6</v>
      </c>
    </row>
    <row r="259" spans="1:20" ht="12.75">
      <c r="A259" s="21">
        <v>253</v>
      </c>
      <c r="B259" s="21" t="s">
        <v>339</v>
      </c>
      <c r="C259" s="21" t="s">
        <v>532</v>
      </c>
      <c r="D259" s="21" t="s">
        <v>78</v>
      </c>
      <c r="E259" s="36">
        <v>1948</v>
      </c>
      <c r="F259" s="37">
        <v>1991</v>
      </c>
      <c r="G259" s="29">
        <v>0.0324537037037037</v>
      </c>
      <c r="H259" s="29">
        <v>0.030335648148148136</v>
      </c>
      <c r="I259" s="29">
        <v>0.03510236173239412</v>
      </c>
      <c r="J259" s="29">
        <v>0.04085648148148149</v>
      </c>
      <c r="K259" s="29">
        <v>0.03849537037037037</v>
      </c>
      <c r="L259" s="29">
        <v>0.03722222222222222</v>
      </c>
      <c r="M259" s="29">
        <f t="shared" si="31"/>
        <v>0.21446578765832003</v>
      </c>
      <c r="N259" s="36" t="s">
        <v>323</v>
      </c>
      <c r="O259" s="28">
        <v>8</v>
      </c>
      <c r="P259" s="29">
        <f t="shared" si="32"/>
        <v>0.031938315362370816</v>
      </c>
      <c r="Q259" s="36">
        <f>F259-E259</f>
        <v>43</v>
      </c>
      <c r="R259" s="36" t="s">
        <v>328</v>
      </c>
      <c r="S259" s="31">
        <v>4</v>
      </c>
      <c r="T259" s="36">
        <f t="shared" si="30"/>
        <v>6</v>
      </c>
    </row>
    <row r="260" spans="1:20" ht="12.75">
      <c r="A260" s="21">
        <v>254</v>
      </c>
      <c r="B260" s="21" t="s">
        <v>340</v>
      </c>
      <c r="C260" s="21" t="s">
        <v>341</v>
      </c>
      <c r="D260" s="21" t="s">
        <v>70</v>
      </c>
      <c r="E260" s="36">
        <v>1953</v>
      </c>
      <c r="F260" s="37">
        <v>1991</v>
      </c>
      <c r="G260" s="29">
        <v>0.03259259259259259</v>
      </c>
      <c r="H260" s="29">
        <v>0.029618055555555554</v>
      </c>
      <c r="I260" s="29">
        <v>0.0361208278822295</v>
      </c>
      <c r="J260" s="29">
        <v>0.041192129629629634</v>
      </c>
      <c r="K260" s="29">
        <v>0.03820601851851852</v>
      </c>
      <c r="L260" s="29">
        <v>0.036759259259259255</v>
      </c>
      <c r="M260" s="29">
        <f t="shared" si="31"/>
        <v>0.21448888343778505</v>
      </c>
      <c r="N260" s="36" t="s">
        <v>323</v>
      </c>
      <c r="O260" s="28">
        <v>9</v>
      </c>
      <c r="P260" s="29">
        <f t="shared" si="32"/>
        <v>0.03194175479341549</v>
      </c>
      <c r="Q260" s="36">
        <f>F260-E260</f>
        <v>38</v>
      </c>
      <c r="R260" s="39" t="s">
        <v>342</v>
      </c>
      <c r="S260" s="31">
        <v>1</v>
      </c>
      <c r="T260" s="36">
        <f t="shared" si="30"/>
        <v>6</v>
      </c>
    </row>
    <row r="261" spans="1:20" ht="12.75">
      <c r="A261" s="21">
        <v>255</v>
      </c>
      <c r="B261" s="21" t="s">
        <v>91</v>
      </c>
      <c r="C261" s="21" t="s">
        <v>397</v>
      </c>
      <c r="D261" s="21" t="s">
        <v>25</v>
      </c>
      <c r="E261" s="36"/>
      <c r="F261" s="37">
        <v>1991</v>
      </c>
      <c r="G261" s="29">
        <v>0.03335648148148148</v>
      </c>
      <c r="H261" s="29">
        <v>0.030034722222222223</v>
      </c>
      <c r="I261" s="29">
        <v>0.036097680924278695</v>
      </c>
      <c r="J261" s="29">
        <v>0.04186342592592593</v>
      </c>
      <c r="K261" s="29">
        <v>0.03864583333333333</v>
      </c>
      <c r="L261" s="29">
        <v>0.03729166666666667</v>
      </c>
      <c r="M261" s="29">
        <f t="shared" si="31"/>
        <v>0.2172898105539083</v>
      </c>
      <c r="N261" s="36" t="s">
        <v>323</v>
      </c>
      <c r="O261" s="28">
        <v>10</v>
      </c>
      <c r="P261" s="29">
        <f t="shared" si="32"/>
        <v>0.03235886977720154</v>
      </c>
      <c r="Q261" s="36" t="s">
        <v>0</v>
      </c>
      <c r="R261" s="36" t="s">
        <v>406</v>
      </c>
      <c r="S261" s="31"/>
      <c r="T261" s="36">
        <f t="shared" si="30"/>
        <v>6</v>
      </c>
    </row>
    <row r="262" spans="1:20" ht="12.75">
      <c r="A262" s="21">
        <v>256</v>
      </c>
      <c r="B262" s="21" t="s">
        <v>41</v>
      </c>
      <c r="C262" s="21" t="s">
        <v>396</v>
      </c>
      <c r="D262" s="21" t="s">
        <v>129</v>
      </c>
      <c r="E262" s="36">
        <v>1955</v>
      </c>
      <c r="F262" s="37">
        <v>1991</v>
      </c>
      <c r="G262" s="29">
        <v>0.03276620370370371</v>
      </c>
      <c r="H262" s="29">
        <v>0.029641203703703708</v>
      </c>
      <c r="I262" s="29">
        <v>0.03665320791509799</v>
      </c>
      <c r="J262" s="29">
        <v>0.041990740740740745</v>
      </c>
      <c r="K262" s="29">
        <v>0.03954861111111111</v>
      </c>
      <c r="L262" s="29">
        <v>0.03789351851851853</v>
      </c>
      <c r="M262" s="29">
        <f t="shared" si="31"/>
        <v>0.21849348569287577</v>
      </c>
      <c r="N262" s="36" t="s">
        <v>323</v>
      </c>
      <c r="O262" s="28">
        <v>11</v>
      </c>
      <c r="P262" s="29">
        <f t="shared" si="32"/>
        <v>0.032538121473250296</v>
      </c>
      <c r="Q262" s="36">
        <f>F262-E262</f>
        <v>36</v>
      </c>
      <c r="R262" s="39" t="s">
        <v>342</v>
      </c>
      <c r="S262" s="31">
        <v>2</v>
      </c>
      <c r="T262" s="36">
        <f t="shared" si="30"/>
        <v>6</v>
      </c>
    </row>
    <row r="263" spans="1:20" ht="12.75">
      <c r="A263" s="21">
        <v>257</v>
      </c>
      <c r="B263" s="21" t="s">
        <v>528</v>
      </c>
      <c r="C263" s="21" t="s">
        <v>529</v>
      </c>
      <c r="D263" s="21" t="s">
        <v>428</v>
      </c>
      <c r="E263" s="36">
        <v>1971</v>
      </c>
      <c r="F263" s="37">
        <v>1991</v>
      </c>
      <c r="G263" s="29">
        <v>0.029740918803418802</v>
      </c>
      <c r="H263" s="29">
        <v>0.030162037037037032</v>
      </c>
      <c r="I263" s="29">
        <v>0.03948660599516685</v>
      </c>
      <c r="J263" s="29">
        <v>0.04381201860045887</v>
      </c>
      <c r="K263" s="29">
        <v>0.04083333333333333</v>
      </c>
      <c r="L263" s="29">
        <v>0.034895833333333334</v>
      </c>
      <c r="M263" s="29">
        <f t="shared" si="31"/>
        <v>0.21893074710274824</v>
      </c>
      <c r="N263" s="36" t="s">
        <v>323</v>
      </c>
      <c r="O263" s="28">
        <v>12</v>
      </c>
      <c r="P263" s="29">
        <f t="shared" si="32"/>
        <v>0.032603238585666154</v>
      </c>
      <c r="Q263" s="36">
        <f>F263-E263</f>
        <v>20</v>
      </c>
      <c r="R263" s="36" t="s">
        <v>324</v>
      </c>
      <c r="S263" s="31">
        <v>3</v>
      </c>
      <c r="T263" s="36">
        <f t="shared" si="30"/>
        <v>6</v>
      </c>
    </row>
    <row r="264" spans="1:20" ht="12.75">
      <c r="A264" s="21">
        <v>258</v>
      </c>
      <c r="B264" s="21" t="s">
        <v>59</v>
      </c>
      <c r="C264" s="34" t="s">
        <v>395</v>
      </c>
      <c r="D264" s="21" t="s">
        <v>36</v>
      </c>
      <c r="E264" s="36">
        <v>1951</v>
      </c>
      <c r="F264" s="37">
        <v>1991</v>
      </c>
      <c r="G264" s="29">
        <v>0.033229166666666664</v>
      </c>
      <c r="H264" s="29">
        <v>0.0303125</v>
      </c>
      <c r="I264" s="29">
        <v>0.03663006095714719</v>
      </c>
      <c r="J264" s="29">
        <v>0.0422800925925926</v>
      </c>
      <c r="K264" s="29">
        <v>0.0397337962962963</v>
      </c>
      <c r="L264" s="29">
        <v>0.03799768518518518</v>
      </c>
      <c r="M264" s="29">
        <f t="shared" si="31"/>
        <v>0.22018330169788794</v>
      </c>
      <c r="N264" s="36" t="s">
        <v>323</v>
      </c>
      <c r="O264" s="28">
        <v>13</v>
      </c>
      <c r="P264" s="29">
        <f t="shared" si="32"/>
        <v>0.03278976942634221</v>
      </c>
      <c r="Q264" s="36">
        <f>F264-E264</f>
        <v>40</v>
      </c>
      <c r="R264" s="36" t="s">
        <v>328</v>
      </c>
      <c r="S264" s="31">
        <v>5</v>
      </c>
      <c r="T264" s="36">
        <f aca="true" t="shared" si="33" ref="T264:T324">COUNT(G264:L264)</f>
        <v>6</v>
      </c>
    </row>
    <row r="265" spans="1:20" ht="12.75">
      <c r="A265" s="21">
        <v>259</v>
      </c>
      <c r="B265" s="21" t="s">
        <v>393</v>
      </c>
      <c r="C265" s="21" t="s">
        <v>394</v>
      </c>
      <c r="D265" s="21" t="s">
        <v>70</v>
      </c>
      <c r="E265" s="36">
        <v>1966</v>
      </c>
      <c r="F265" s="37">
        <v>1991</v>
      </c>
      <c r="G265" s="29">
        <v>0.033020833333333326</v>
      </c>
      <c r="H265" s="29">
        <v>0.03045138888888889</v>
      </c>
      <c r="I265" s="29">
        <v>0.03826192149267887</v>
      </c>
      <c r="J265" s="29">
        <v>0.04244212962962963</v>
      </c>
      <c r="K265" s="29">
        <v>0.039236111111111104</v>
      </c>
      <c r="L265" s="29">
        <v>0.03774305555555555</v>
      </c>
      <c r="M265" s="29">
        <f t="shared" si="31"/>
        <v>0.22115544001119736</v>
      </c>
      <c r="N265" s="36" t="s">
        <v>323</v>
      </c>
      <c r="O265" s="28">
        <v>14</v>
      </c>
      <c r="P265" s="29">
        <f t="shared" si="32"/>
        <v>0.03293454058245679</v>
      </c>
      <c r="Q265" s="36">
        <f>F265-E265</f>
        <v>25</v>
      </c>
      <c r="R265" s="36" t="s">
        <v>324</v>
      </c>
      <c r="S265" s="31">
        <v>4</v>
      </c>
      <c r="T265" s="36">
        <f t="shared" si="33"/>
        <v>6</v>
      </c>
    </row>
    <row r="266" spans="1:20" ht="12.75">
      <c r="A266" s="21">
        <v>260</v>
      </c>
      <c r="B266" s="21" t="s">
        <v>391</v>
      </c>
      <c r="C266" s="21" t="s">
        <v>392</v>
      </c>
      <c r="D266" s="21"/>
      <c r="E266" s="36"/>
      <c r="F266" s="37">
        <v>1991</v>
      </c>
      <c r="G266" s="29">
        <v>0.03668981481481482</v>
      </c>
      <c r="H266" s="29">
        <v>0.030949074074074077</v>
      </c>
      <c r="I266" s="29">
        <v>0.0361208278822295</v>
      </c>
      <c r="J266" s="29">
        <v>0.0424074074074074</v>
      </c>
      <c r="K266" s="29">
        <v>0.039317129629629625</v>
      </c>
      <c r="L266" s="29">
        <v>0.038807870370370375</v>
      </c>
      <c r="M266" s="29">
        <f t="shared" si="31"/>
        <v>0.2242921241785258</v>
      </c>
      <c r="N266" s="36" t="s">
        <v>323</v>
      </c>
      <c r="O266" s="28">
        <v>15</v>
      </c>
      <c r="P266" s="29">
        <f t="shared" si="32"/>
        <v>0.03340165661631061</v>
      </c>
      <c r="Q266" s="36" t="s">
        <v>0</v>
      </c>
      <c r="R266" s="36" t="s">
        <v>406</v>
      </c>
      <c r="S266" s="31"/>
      <c r="T266" s="36">
        <f t="shared" si="33"/>
        <v>6</v>
      </c>
    </row>
    <row r="267" spans="1:20" ht="12.75">
      <c r="A267" s="21">
        <v>261</v>
      </c>
      <c r="B267" s="21" t="s">
        <v>91</v>
      </c>
      <c r="C267" s="21" t="s">
        <v>369</v>
      </c>
      <c r="D267" s="21" t="s">
        <v>331</v>
      </c>
      <c r="E267" s="36">
        <v>1950</v>
      </c>
      <c r="F267" s="37">
        <v>1991</v>
      </c>
      <c r="G267" s="29">
        <v>0.034409722222222223</v>
      </c>
      <c r="H267" s="29">
        <v>0.03136574074074074</v>
      </c>
      <c r="I267" s="29">
        <v>0.03761380667005635</v>
      </c>
      <c r="J267" s="29">
        <v>0.04306712962962963</v>
      </c>
      <c r="K267" s="29">
        <v>0.04012731481481482</v>
      </c>
      <c r="L267" s="29">
        <v>0.04049768518518518</v>
      </c>
      <c r="M267" s="29">
        <f t="shared" si="31"/>
        <v>0.22708139926264895</v>
      </c>
      <c r="N267" s="36" t="s">
        <v>323</v>
      </c>
      <c r="O267" s="28">
        <v>16</v>
      </c>
      <c r="P267" s="29">
        <f t="shared" si="32"/>
        <v>0.03381703637567371</v>
      </c>
      <c r="Q267" s="36">
        <f>F267-E267</f>
        <v>41</v>
      </c>
      <c r="R267" s="36" t="s">
        <v>328</v>
      </c>
      <c r="S267" s="31">
        <v>6</v>
      </c>
      <c r="T267" s="36">
        <f t="shared" si="33"/>
        <v>6</v>
      </c>
    </row>
    <row r="268" spans="1:20" ht="12.75">
      <c r="A268" s="21">
        <v>262</v>
      </c>
      <c r="B268" s="21" t="s">
        <v>83</v>
      </c>
      <c r="C268" s="21" t="s">
        <v>371</v>
      </c>
      <c r="D268" s="21" t="s">
        <v>390</v>
      </c>
      <c r="E268" s="36">
        <v>1954</v>
      </c>
      <c r="F268" s="37">
        <v>1991</v>
      </c>
      <c r="G268" s="29">
        <v>0.035833333333333335</v>
      </c>
      <c r="H268" s="29">
        <v>0.03163194444444445</v>
      </c>
      <c r="I268" s="29">
        <v>0.03828506845062967</v>
      </c>
      <c r="J268" s="29">
        <v>0.044097222222222225</v>
      </c>
      <c r="K268" s="29">
        <v>0.04059027777777778</v>
      </c>
      <c r="L268" s="29">
        <v>0.03960648148148148</v>
      </c>
      <c r="M268" s="29">
        <f t="shared" si="31"/>
        <v>0.23004432770988897</v>
      </c>
      <c r="N268" s="36" t="s">
        <v>323</v>
      </c>
      <c r="O268" s="28">
        <v>17</v>
      </c>
      <c r="P268" s="29">
        <f t="shared" si="32"/>
        <v>0.03425827665076529</v>
      </c>
      <c r="Q268" s="36">
        <f>F268-E268</f>
        <v>37</v>
      </c>
      <c r="R268" s="39" t="s">
        <v>342</v>
      </c>
      <c r="S268" s="31">
        <v>3</v>
      </c>
      <c r="T268" s="36">
        <f t="shared" si="33"/>
        <v>6</v>
      </c>
    </row>
    <row r="269" spans="1:20" ht="12.75">
      <c r="A269" s="21">
        <v>263</v>
      </c>
      <c r="B269" s="21" t="s">
        <v>388</v>
      </c>
      <c r="C269" s="21" t="s">
        <v>389</v>
      </c>
      <c r="D269" s="21" t="s">
        <v>25</v>
      </c>
      <c r="E269" s="36"/>
      <c r="F269" s="37">
        <v>1991</v>
      </c>
      <c r="G269" s="29">
        <v>0.03596064814814815</v>
      </c>
      <c r="H269" s="29">
        <v>0.03209490740740741</v>
      </c>
      <c r="I269" s="29">
        <v>0.038632272819891726</v>
      </c>
      <c r="J269" s="29">
        <v>0.04459490740740741</v>
      </c>
      <c r="K269" s="29">
        <v>0.0406712962962963</v>
      </c>
      <c r="L269" s="29">
        <v>0.04003472222222222</v>
      </c>
      <c r="M269" s="29">
        <f t="shared" si="31"/>
        <v>0.23198875430137322</v>
      </c>
      <c r="N269" s="36" t="s">
        <v>323</v>
      </c>
      <c r="O269" s="28">
        <v>18</v>
      </c>
      <c r="P269" s="29">
        <f t="shared" si="32"/>
        <v>0.03454784129581134</v>
      </c>
      <c r="Q269" s="36" t="s">
        <v>0</v>
      </c>
      <c r="R269" s="36" t="s">
        <v>406</v>
      </c>
      <c r="S269" s="31"/>
      <c r="T269" s="36">
        <f t="shared" si="33"/>
        <v>6</v>
      </c>
    </row>
    <row r="270" spans="1:20" ht="12.75">
      <c r="A270" s="21">
        <v>264</v>
      </c>
      <c r="B270" s="21" t="s">
        <v>132</v>
      </c>
      <c r="C270" s="21" t="s">
        <v>387</v>
      </c>
      <c r="D270" s="21" t="s">
        <v>49</v>
      </c>
      <c r="E270" s="36">
        <v>1945</v>
      </c>
      <c r="F270" s="37">
        <v>1991</v>
      </c>
      <c r="G270" s="29">
        <v>0.03480324074074074</v>
      </c>
      <c r="H270" s="29">
        <v>0.03197916666666666</v>
      </c>
      <c r="I270" s="29">
        <v>0.03825034801370346</v>
      </c>
      <c r="J270" s="29">
        <v>0.04454861111111111</v>
      </c>
      <c r="K270" s="29">
        <v>0.042164351851851856</v>
      </c>
      <c r="L270" s="29">
        <v>0.04083333333333334</v>
      </c>
      <c r="M270" s="29">
        <f t="shared" si="31"/>
        <v>0.23257905171740717</v>
      </c>
      <c r="N270" s="36" t="s">
        <v>323</v>
      </c>
      <c r="O270" s="28">
        <v>19</v>
      </c>
      <c r="P270" s="29">
        <f t="shared" si="32"/>
        <v>0.03463574858040315</v>
      </c>
      <c r="Q270" s="36">
        <f aca="true" t="shared" si="34" ref="Q270:Q275">F270-E270</f>
        <v>46</v>
      </c>
      <c r="R270" s="36" t="s">
        <v>328</v>
      </c>
      <c r="S270" s="31">
        <v>7</v>
      </c>
      <c r="T270" s="36">
        <f t="shared" si="33"/>
        <v>6</v>
      </c>
    </row>
    <row r="271" spans="1:20" ht="12.75">
      <c r="A271" s="21">
        <v>265</v>
      </c>
      <c r="B271" s="21" t="s">
        <v>39</v>
      </c>
      <c r="C271" s="21" t="s">
        <v>385</v>
      </c>
      <c r="D271" s="21" t="s">
        <v>200</v>
      </c>
      <c r="E271" s="36">
        <v>1961</v>
      </c>
      <c r="F271" s="37">
        <v>1991</v>
      </c>
      <c r="G271" s="29">
        <v>0.036284722222222225</v>
      </c>
      <c r="H271" s="29">
        <v>0.03225694444444444</v>
      </c>
      <c r="I271" s="29">
        <v>0.03867856673579334</v>
      </c>
      <c r="J271" s="29">
        <v>0.04469907407407408</v>
      </c>
      <c r="K271" s="29">
        <v>0.04163194444444445</v>
      </c>
      <c r="L271" s="29">
        <v>0.04075231481481481</v>
      </c>
      <c r="M271" s="29">
        <f t="shared" si="31"/>
        <v>0.23430356673579336</v>
      </c>
      <c r="N271" s="36" t="s">
        <v>323</v>
      </c>
      <c r="O271" s="28">
        <v>20</v>
      </c>
      <c r="P271" s="29">
        <f t="shared" si="32"/>
        <v>0.034892563921934974</v>
      </c>
      <c r="Q271" s="36">
        <f t="shared" si="34"/>
        <v>30</v>
      </c>
      <c r="R271" s="36" t="s">
        <v>342</v>
      </c>
      <c r="S271" s="31">
        <v>4</v>
      </c>
      <c r="T271" s="36">
        <f t="shared" si="33"/>
        <v>6</v>
      </c>
    </row>
    <row r="272" spans="1:20" ht="12.75">
      <c r="A272" s="21">
        <v>266</v>
      </c>
      <c r="B272" s="21" t="s">
        <v>204</v>
      </c>
      <c r="C272" s="21" t="s">
        <v>335</v>
      </c>
      <c r="D272" s="21" t="s">
        <v>87</v>
      </c>
      <c r="E272" s="36">
        <v>1946</v>
      </c>
      <c r="F272" s="37">
        <v>1991</v>
      </c>
      <c r="G272" s="29">
        <v>0.036273148148148145</v>
      </c>
      <c r="H272" s="29">
        <v>0.033194444444444436</v>
      </c>
      <c r="I272" s="29">
        <v>0.038030451913170824</v>
      </c>
      <c r="J272" s="29">
        <v>0.04459490740740741</v>
      </c>
      <c r="K272" s="29">
        <v>0.04178240740740741</v>
      </c>
      <c r="L272" s="29">
        <v>0.04090277777777778</v>
      </c>
      <c r="M272" s="29">
        <f t="shared" si="31"/>
        <v>0.23477813709835602</v>
      </c>
      <c r="N272" s="36" t="s">
        <v>323</v>
      </c>
      <c r="O272" s="28">
        <v>21</v>
      </c>
      <c r="P272" s="29">
        <f t="shared" si="32"/>
        <v>0.034963237095808786</v>
      </c>
      <c r="Q272" s="36">
        <f t="shared" si="34"/>
        <v>45</v>
      </c>
      <c r="R272" s="36" t="s">
        <v>328</v>
      </c>
      <c r="S272" s="31">
        <v>8</v>
      </c>
      <c r="T272" s="36">
        <f t="shared" si="33"/>
        <v>6</v>
      </c>
    </row>
    <row r="273" spans="1:20" ht="12.75">
      <c r="A273" s="21">
        <v>267</v>
      </c>
      <c r="B273" s="21" t="s">
        <v>191</v>
      </c>
      <c r="C273" s="21" t="s">
        <v>384</v>
      </c>
      <c r="D273" s="21" t="s">
        <v>81</v>
      </c>
      <c r="E273" s="36">
        <v>1950</v>
      </c>
      <c r="F273" s="37">
        <v>1991</v>
      </c>
      <c r="G273" s="29">
        <v>0.037141203703703704</v>
      </c>
      <c r="H273" s="29">
        <v>0.03243055555555556</v>
      </c>
      <c r="I273" s="29">
        <v>0.042046449117635304</v>
      </c>
      <c r="J273" s="29">
        <v>0.04362268518518519</v>
      </c>
      <c r="K273" s="29">
        <v>0.043645833333333335</v>
      </c>
      <c r="L273" s="29">
        <v>0.03994212962962963</v>
      </c>
      <c r="M273" s="29">
        <f t="shared" si="31"/>
        <v>0.2388288565250427</v>
      </c>
      <c r="N273" s="36" t="s">
        <v>323</v>
      </c>
      <c r="O273" s="28">
        <v>22</v>
      </c>
      <c r="P273" s="29">
        <f t="shared" si="32"/>
        <v>0.03556647155994679</v>
      </c>
      <c r="Q273" s="36">
        <f t="shared" si="34"/>
        <v>41</v>
      </c>
      <c r="R273" s="36" t="s">
        <v>328</v>
      </c>
      <c r="S273" s="31">
        <v>9</v>
      </c>
      <c r="T273" s="36">
        <f t="shared" si="33"/>
        <v>6</v>
      </c>
    </row>
    <row r="274" spans="1:20" ht="12.75">
      <c r="A274" s="21">
        <v>268</v>
      </c>
      <c r="B274" s="21" t="s">
        <v>382</v>
      </c>
      <c r="C274" s="21" t="s">
        <v>383</v>
      </c>
      <c r="D274" s="21" t="s">
        <v>33</v>
      </c>
      <c r="E274" s="36">
        <v>1952</v>
      </c>
      <c r="F274" s="37">
        <v>1991</v>
      </c>
      <c r="G274" s="29">
        <v>0.036631944444444446</v>
      </c>
      <c r="H274" s="29">
        <v>0.033310185185185186</v>
      </c>
      <c r="I274" s="29">
        <v>0.039778047238456515</v>
      </c>
      <c r="J274" s="29">
        <v>0.04421296296296296</v>
      </c>
      <c r="K274" s="29">
        <v>0.04138888888888889</v>
      </c>
      <c r="L274" s="29">
        <v>0.045925925925925926</v>
      </c>
      <c r="M274" s="29">
        <f t="shared" si="31"/>
        <v>0.24124795464586393</v>
      </c>
      <c r="N274" s="36" t="s">
        <v>323</v>
      </c>
      <c r="O274" s="28">
        <v>23</v>
      </c>
      <c r="P274" s="29">
        <f t="shared" si="32"/>
        <v>0.03592672444465583</v>
      </c>
      <c r="Q274" s="36">
        <f t="shared" si="34"/>
        <v>39</v>
      </c>
      <c r="R274" s="39" t="s">
        <v>342</v>
      </c>
      <c r="S274" s="31">
        <v>5</v>
      </c>
      <c r="T274" s="36">
        <f t="shared" si="33"/>
        <v>6</v>
      </c>
    </row>
    <row r="275" spans="1:20" ht="12.75">
      <c r="A275" s="21">
        <v>269</v>
      </c>
      <c r="B275" s="21" t="s">
        <v>380</v>
      </c>
      <c r="C275" s="21" t="s">
        <v>381</v>
      </c>
      <c r="D275" s="21" t="s">
        <v>43</v>
      </c>
      <c r="E275" s="36">
        <v>1963</v>
      </c>
      <c r="F275" s="37">
        <v>1991</v>
      </c>
      <c r="G275" s="29">
        <v>0.03665509259259259</v>
      </c>
      <c r="H275" s="29">
        <v>0.03335648148148148</v>
      </c>
      <c r="I275" s="29">
        <v>0.04004423725489076</v>
      </c>
      <c r="J275" s="29">
        <v>0.04677083333333334</v>
      </c>
      <c r="K275" s="29">
        <v>0.04280092592592593</v>
      </c>
      <c r="L275" s="29">
        <v>0.042835648148148144</v>
      </c>
      <c r="M275" s="29">
        <f t="shared" si="31"/>
        <v>0.24246321873637225</v>
      </c>
      <c r="N275" s="36" t="s">
        <v>323</v>
      </c>
      <c r="O275" s="28">
        <v>24</v>
      </c>
      <c r="P275" s="29">
        <f t="shared" si="32"/>
        <v>0.03610770197116489</v>
      </c>
      <c r="Q275" s="36">
        <f t="shared" si="34"/>
        <v>28</v>
      </c>
      <c r="R275" s="36" t="s">
        <v>324</v>
      </c>
      <c r="S275" s="31">
        <v>5</v>
      </c>
      <c r="T275" s="36">
        <f t="shared" si="33"/>
        <v>6</v>
      </c>
    </row>
    <row r="276" spans="1:20" ht="12.75">
      <c r="A276" s="21">
        <v>270</v>
      </c>
      <c r="B276" s="21" t="s">
        <v>50</v>
      </c>
      <c r="C276" s="21" t="s">
        <v>360</v>
      </c>
      <c r="D276" s="21"/>
      <c r="E276" s="36"/>
      <c r="F276" s="37">
        <v>1991</v>
      </c>
      <c r="G276" s="29">
        <v>0.03785879629629629</v>
      </c>
      <c r="H276" s="29">
        <v>0.03469907407407408</v>
      </c>
      <c r="I276" s="29">
        <v>0.039465563306120666</v>
      </c>
      <c r="J276" s="29">
        <v>0.046481481481481485</v>
      </c>
      <c r="K276" s="29">
        <v>0.04280092592592593</v>
      </c>
      <c r="L276" s="29">
        <v>0.04190972222222222</v>
      </c>
      <c r="M276" s="29">
        <f t="shared" si="31"/>
        <v>0.24321556330612068</v>
      </c>
      <c r="N276" s="36" t="s">
        <v>323</v>
      </c>
      <c r="O276" s="28">
        <v>25</v>
      </c>
      <c r="P276" s="29">
        <f t="shared" si="32"/>
        <v>0.036219741370978505</v>
      </c>
      <c r="Q276" s="36" t="s">
        <v>0</v>
      </c>
      <c r="R276" s="36" t="s">
        <v>406</v>
      </c>
      <c r="S276" s="31"/>
      <c r="T276" s="36">
        <f t="shared" si="33"/>
        <v>6</v>
      </c>
    </row>
    <row r="277" spans="1:20" ht="12.75">
      <c r="A277" s="21">
        <v>271</v>
      </c>
      <c r="B277" s="21" t="s">
        <v>276</v>
      </c>
      <c r="C277" s="21" t="s">
        <v>379</v>
      </c>
      <c r="D277" s="21" t="s">
        <v>196</v>
      </c>
      <c r="E277" s="36">
        <v>1952</v>
      </c>
      <c r="F277" s="37">
        <v>1991</v>
      </c>
      <c r="G277" s="29">
        <v>0.0371875</v>
      </c>
      <c r="H277" s="29">
        <v>0.033888888888888885</v>
      </c>
      <c r="I277" s="29">
        <v>0.040819660346242695</v>
      </c>
      <c r="J277" s="29">
        <v>0.04664351851851852</v>
      </c>
      <c r="K277" s="29">
        <v>0.042777777777777776</v>
      </c>
      <c r="L277" s="29">
        <v>0.042361111111111106</v>
      </c>
      <c r="M277" s="29">
        <f t="shared" si="31"/>
        <v>0.24367845664253898</v>
      </c>
      <c r="N277" s="36" t="s">
        <v>323</v>
      </c>
      <c r="O277" s="28">
        <v>26</v>
      </c>
      <c r="P277" s="29">
        <f t="shared" si="32"/>
        <v>0.03628867559829322</v>
      </c>
      <c r="Q277" s="36">
        <f>F277-E277</f>
        <v>39</v>
      </c>
      <c r="R277" s="39" t="s">
        <v>342</v>
      </c>
      <c r="S277" s="31">
        <v>6</v>
      </c>
      <c r="T277" s="36">
        <f t="shared" si="33"/>
        <v>6</v>
      </c>
    </row>
    <row r="278" spans="1:20" ht="12.75">
      <c r="A278" s="21">
        <v>272</v>
      </c>
      <c r="B278" s="21" t="s">
        <v>471</v>
      </c>
      <c r="C278" s="21" t="s">
        <v>377</v>
      </c>
      <c r="D278" s="21" t="s">
        <v>378</v>
      </c>
      <c r="E278" s="36">
        <v>1943</v>
      </c>
      <c r="F278" s="37">
        <v>1991</v>
      </c>
      <c r="G278" s="29">
        <v>0.03803240740740741</v>
      </c>
      <c r="H278" s="29">
        <v>0.03469907407407408</v>
      </c>
      <c r="I278" s="29">
        <v>0.04029885379234961</v>
      </c>
      <c r="J278" s="29">
        <v>0.04675925925925926</v>
      </c>
      <c r="K278" s="29">
        <v>0.04363425925925926</v>
      </c>
      <c r="L278" s="29">
        <v>0.043946759259259255</v>
      </c>
      <c r="M278" s="29">
        <f t="shared" si="31"/>
        <v>0.24737061305160887</v>
      </c>
      <c r="N278" s="36" t="s">
        <v>323</v>
      </c>
      <c r="O278" s="28">
        <v>27</v>
      </c>
      <c r="P278" s="29">
        <f t="shared" si="32"/>
        <v>0.03683851274037362</v>
      </c>
      <c r="Q278" s="36">
        <f>F278-E278</f>
        <v>48</v>
      </c>
      <c r="R278" s="36" t="s">
        <v>328</v>
      </c>
      <c r="S278" s="31">
        <v>10</v>
      </c>
      <c r="T278" s="36">
        <f t="shared" si="33"/>
        <v>6</v>
      </c>
    </row>
    <row r="279" spans="1:20" ht="12.75">
      <c r="A279" s="21">
        <v>273</v>
      </c>
      <c r="B279" s="21" t="s">
        <v>375</v>
      </c>
      <c r="C279" s="21" t="s">
        <v>376</v>
      </c>
      <c r="D279" s="21" t="s">
        <v>331</v>
      </c>
      <c r="E279" s="36">
        <v>1944</v>
      </c>
      <c r="F279" s="37">
        <v>1991</v>
      </c>
      <c r="G279" s="29">
        <v>0.0391087962962963</v>
      </c>
      <c r="H279" s="29">
        <v>0.03508101851851852</v>
      </c>
      <c r="I279" s="29">
        <v>0.04194228780685668</v>
      </c>
      <c r="J279" s="29">
        <v>0.04815972222222222</v>
      </c>
      <c r="K279" s="29">
        <v>0.043483796296296284</v>
      </c>
      <c r="L279" s="29">
        <v>0.042835648148148144</v>
      </c>
      <c r="M279" s="29">
        <f t="shared" si="31"/>
        <v>0.25061126928833816</v>
      </c>
      <c r="N279" s="36" t="s">
        <v>323</v>
      </c>
      <c r="O279" s="28">
        <v>28</v>
      </c>
      <c r="P279" s="29">
        <f t="shared" si="32"/>
        <v>0.03732111232886644</v>
      </c>
      <c r="Q279" s="36">
        <f>F279-E279</f>
        <v>47</v>
      </c>
      <c r="R279" s="36" t="s">
        <v>328</v>
      </c>
      <c r="S279" s="31">
        <v>11</v>
      </c>
      <c r="T279" s="36">
        <f t="shared" si="33"/>
        <v>6</v>
      </c>
    </row>
    <row r="280" spans="1:20" ht="12.75">
      <c r="A280" s="21">
        <v>274</v>
      </c>
      <c r="B280" s="21" t="s">
        <v>229</v>
      </c>
      <c r="C280" s="21" t="s">
        <v>374</v>
      </c>
      <c r="D280" s="21" t="s">
        <v>231</v>
      </c>
      <c r="E280" s="36">
        <v>1941</v>
      </c>
      <c r="F280" s="37">
        <v>1991</v>
      </c>
      <c r="G280" s="29">
        <v>0.03980324074074074</v>
      </c>
      <c r="H280" s="29">
        <v>0.03543981481481481</v>
      </c>
      <c r="I280" s="29">
        <v>0.042613549587429994</v>
      </c>
      <c r="J280" s="29">
        <v>0.049074074074074076</v>
      </c>
      <c r="K280" s="29">
        <v>0.04515046296296297</v>
      </c>
      <c r="L280" s="29">
        <v>0.043946759259259255</v>
      </c>
      <c r="M280" s="29">
        <f t="shared" si="31"/>
        <v>0.25602790143928184</v>
      </c>
      <c r="N280" s="36" t="s">
        <v>323</v>
      </c>
      <c r="O280" s="28">
        <v>29</v>
      </c>
      <c r="P280" s="29">
        <f t="shared" si="32"/>
        <v>0.03812775896340757</v>
      </c>
      <c r="Q280" s="36">
        <f>F280-E280</f>
        <v>50</v>
      </c>
      <c r="R280" s="36" t="s">
        <v>336</v>
      </c>
      <c r="S280" s="31">
        <v>1</v>
      </c>
      <c r="T280" s="36">
        <f t="shared" si="33"/>
        <v>6</v>
      </c>
    </row>
    <row r="281" spans="1:20" ht="12.75">
      <c r="A281" s="21">
        <v>275</v>
      </c>
      <c r="B281" s="21" t="s">
        <v>372</v>
      </c>
      <c r="C281" s="21" t="s">
        <v>373</v>
      </c>
      <c r="D281" s="21"/>
      <c r="E281" s="36"/>
      <c r="F281" s="37">
        <v>1991</v>
      </c>
      <c r="G281" s="29">
        <v>0.0391087962962963</v>
      </c>
      <c r="H281" s="29">
        <v>0.035370370370370365</v>
      </c>
      <c r="I281" s="29">
        <v>0.04328481136800331</v>
      </c>
      <c r="J281" s="29">
        <v>0.04994212962962963</v>
      </c>
      <c r="K281" s="29">
        <v>0.04615740740740741</v>
      </c>
      <c r="L281" s="29">
        <v>0.04519675925925926</v>
      </c>
      <c r="M281" s="29">
        <f t="shared" si="31"/>
        <v>0.2590602743309663</v>
      </c>
      <c r="N281" s="36" t="s">
        <v>323</v>
      </c>
      <c r="O281" s="28">
        <v>30</v>
      </c>
      <c r="P281" s="29">
        <f t="shared" si="32"/>
        <v>0.03857934092791754</v>
      </c>
      <c r="Q281" s="36" t="s">
        <v>0</v>
      </c>
      <c r="R281" s="36" t="s">
        <v>406</v>
      </c>
      <c r="S281" s="31"/>
      <c r="T281" s="36">
        <f t="shared" si="33"/>
        <v>6</v>
      </c>
    </row>
    <row r="282" spans="1:20" ht="12.75">
      <c r="A282" s="21">
        <v>276</v>
      </c>
      <c r="B282" s="21" t="s">
        <v>485</v>
      </c>
      <c r="C282" s="21" t="s">
        <v>486</v>
      </c>
      <c r="D282" s="21" t="s">
        <v>25</v>
      </c>
      <c r="E282" s="36">
        <v>1947</v>
      </c>
      <c r="F282" s="37">
        <v>1991</v>
      </c>
      <c r="G282" s="29">
        <v>0.040309161324786326</v>
      </c>
      <c r="H282" s="29">
        <v>0.036550925925925924</v>
      </c>
      <c r="I282" s="29">
        <v>0.045736284641883895</v>
      </c>
      <c r="J282" s="29">
        <v>0.04986715421173385</v>
      </c>
      <c r="K282" s="29">
        <v>0.046655092592592595</v>
      </c>
      <c r="L282" s="29">
        <v>0.04446759259259259</v>
      </c>
      <c r="M282" s="29">
        <f t="shared" si="31"/>
        <v>0.2635862112895152</v>
      </c>
      <c r="N282" s="36" t="s">
        <v>323</v>
      </c>
      <c r="O282" s="28">
        <v>31</v>
      </c>
      <c r="P282" s="29">
        <f t="shared" si="32"/>
        <v>0.03925334494259348</v>
      </c>
      <c r="Q282" s="36">
        <f aca="true" t="shared" si="35" ref="Q282:Q287">F282-E282</f>
        <v>44</v>
      </c>
      <c r="R282" s="36" t="s">
        <v>328</v>
      </c>
      <c r="S282" s="31">
        <v>12</v>
      </c>
      <c r="T282" s="36">
        <f t="shared" si="33"/>
        <v>6</v>
      </c>
    </row>
    <row r="283" spans="1:20" ht="12.75">
      <c r="A283" s="21">
        <v>277</v>
      </c>
      <c r="B283" s="21" t="s">
        <v>64</v>
      </c>
      <c r="C283" s="21" t="s">
        <v>371</v>
      </c>
      <c r="D283" s="21" t="s">
        <v>78</v>
      </c>
      <c r="E283" s="36">
        <v>1936</v>
      </c>
      <c r="F283" s="37">
        <v>1991</v>
      </c>
      <c r="G283" s="29">
        <v>0.04074074074074074</v>
      </c>
      <c r="H283" s="29">
        <v>0.036377314814814814</v>
      </c>
      <c r="I283" s="29">
        <v>0.04375932400599479</v>
      </c>
      <c r="J283" s="29">
        <v>0.05047453703703703</v>
      </c>
      <c r="K283" s="29">
        <v>0.046273148148148154</v>
      </c>
      <c r="L283" s="29">
        <v>0.04518518518518519</v>
      </c>
      <c r="M283" s="29">
        <f aca="true" t="shared" si="36" ref="M283:M314">SUM(G283:L283)</f>
        <v>0.2628102499319207</v>
      </c>
      <c r="N283" s="36" t="s">
        <v>323</v>
      </c>
      <c r="O283" s="28">
        <v>32</v>
      </c>
      <c r="P283" s="29">
        <f t="shared" si="32"/>
        <v>0.039137788522996375</v>
      </c>
      <c r="Q283" s="36">
        <f t="shared" si="35"/>
        <v>55</v>
      </c>
      <c r="R283" s="36" t="s">
        <v>336</v>
      </c>
      <c r="S283" s="31">
        <v>2</v>
      </c>
      <c r="T283" s="36">
        <f t="shared" si="33"/>
        <v>6</v>
      </c>
    </row>
    <row r="284" spans="1:20" ht="12.75">
      <c r="A284" s="21">
        <v>278</v>
      </c>
      <c r="B284" s="21" t="s">
        <v>370</v>
      </c>
      <c r="C284" s="21" t="s">
        <v>369</v>
      </c>
      <c r="D284" s="21" t="s">
        <v>81</v>
      </c>
      <c r="E284" s="40">
        <v>1948</v>
      </c>
      <c r="F284" s="37">
        <v>1991</v>
      </c>
      <c r="G284" s="29">
        <v>0.03925925925925926</v>
      </c>
      <c r="H284" s="29">
        <v>0.03643518518518519</v>
      </c>
      <c r="I284" s="29">
        <v>0.04466205536607614</v>
      </c>
      <c r="J284" s="29">
        <v>0.05133101851851852</v>
      </c>
      <c r="K284" s="29">
        <v>0.046932870370370375</v>
      </c>
      <c r="L284" s="29">
        <v>0.04604166666666666</v>
      </c>
      <c r="M284" s="29">
        <f t="shared" si="36"/>
        <v>0.2646620553660761</v>
      </c>
      <c r="N284" s="36" t="s">
        <v>323</v>
      </c>
      <c r="O284" s="28">
        <v>33</v>
      </c>
      <c r="P284" s="29">
        <f t="shared" si="32"/>
        <v>0.03941355999494804</v>
      </c>
      <c r="Q284" s="36">
        <f t="shared" si="35"/>
        <v>43</v>
      </c>
      <c r="R284" s="36" t="s">
        <v>328</v>
      </c>
      <c r="S284" s="31">
        <v>14</v>
      </c>
      <c r="T284" s="36">
        <f t="shared" si="33"/>
        <v>6</v>
      </c>
    </row>
    <row r="285" spans="1:20" ht="12.75">
      <c r="A285" s="21">
        <v>279</v>
      </c>
      <c r="B285" s="21" t="s">
        <v>368</v>
      </c>
      <c r="C285" s="21" t="s">
        <v>369</v>
      </c>
      <c r="D285" s="21" t="s">
        <v>81</v>
      </c>
      <c r="E285" s="36">
        <v>1950</v>
      </c>
      <c r="F285" s="37">
        <v>1991</v>
      </c>
      <c r="G285" s="29">
        <v>0.03925925925925926</v>
      </c>
      <c r="H285" s="29">
        <v>0.03643518518518519</v>
      </c>
      <c r="I285" s="29">
        <v>0.04466205536607614</v>
      </c>
      <c r="J285" s="29">
        <v>0.05133101851851852</v>
      </c>
      <c r="K285" s="29">
        <v>0.046932870370370375</v>
      </c>
      <c r="L285" s="29">
        <v>0.04604166666666666</v>
      </c>
      <c r="M285" s="29">
        <f t="shared" si="36"/>
        <v>0.2646620553660761</v>
      </c>
      <c r="N285" s="36" t="s">
        <v>323</v>
      </c>
      <c r="O285" s="28">
        <v>34</v>
      </c>
      <c r="P285" s="29">
        <f t="shared" si="32"/>
        <v>0.03941355999494804</v>
      </c>
      <c r="Q285" s="36">
        <f t="shared" si="35"/>
        <v>41</v>
      </c>
      <c r="R285" s="36" t="s">
        <v>328</v>
      </c>
      <c r="S285" s="31">
        <v>13</v>
      </c>
      <c r="T285" s="36">
        <f t="shared" si="33"/>
        <v>6</v>
      </c>
    </row>
    <row r="286" spans="1:20" ht="12.75">
      <c r="A286" s="21">
        <v>280</v>
      </c>
      <c r="B286" s="21" t="s">
        <v>180</v>
      </c>
      <c r="C286" s="21" t="s">
        <v>366</v>
      </c>
      <c r="D286" s="21" t="s">
        <v>367</v>
      </c>
      <c r="E286" s="36">
        <v>1934</v>
      </c>
      <c r="F286" s="37">
        <v>1991</v>
      </c>
      <c r="G286" s="29">
        <v>0.04234953703703703</v>
      </c>
      <c r="H286" s="29">
        <v>0.036828703703703704</v>
      </c>
      <c r="I286" s="29">
        <v>0.04409495489628145</v>
      </c>
      <c r="J286" s="29">
        <v>0.049756944444444444</v>
      </c>
      <c r="K286" s="29">
        <v>0.04699074074074074</v>
      </c>
      <c r="L286" s="29">
        <v>0.04471064814814815</v>
      </c>
      <c r="M286" s="29">
        <f t="shared" si="36"/>
        <v>0.26473152897035557</v>
      </c>
      <c r="N286" s="36" t="s">
        <v>323</v>
      </c>
      <c r="O286" s="28">
        <v>35</v>
      </c>
      <c r="P286" s="29">
        <f t="shared" si="32"/>
        <v>0.03942390602685861</v>
      </c>
      <c r="Q286" s="36">
        <f t="shared" si="35"/>
        <v>57</v>
      </c>
      <c r="R286" s="36" t="s">
        <v>336</v>
      </c>
      <c r="S286" s="31">
        <v>3</v>
      </c>
      <c r="T286" s="36">
        <f t="shared" si="33"/>
        <v>6</v>
      </c>
    </row>
    <row r="287" spans="1:20" ht="12.75">
      <c r="A287" s="21">
        <v>281</v>
      </c>
      <c r="B287" s="21" t="s">
        <v>365</v>
      </c>
      <c r="C287" s="21" t="s">
        <v>360</v>
      </c>
      <c r="D287" s="21" t="s">
        <v>200</v>
      </c>
      <c r="E287" s="36">
        <v>1941</v>
      </c>
      <c r="F287" s="37">
        <v>1991</v>
      </c>
      <c r="G287" s="29">
        <v>0.0413888888888889</v>
      </c>
      <c r="H287" s="29">
        <v>0.03652777777777778</v>
      </c>
      <c r="I287" s="29">
        <v>0.044685202324026944</v>
      </c>
      <c r="J287" s="29">
        <v>0.05085648148148148</v>
      </c>
      <c r="K287" s="29">
        <v>0.047094907407407405</v>
      </c>
      <c r="L287" s="29">
        <v>0.04469907407407407</v>
      </c>
      <c r="M287" s="29">
        <f t="shared" si="36"/>
        <v>0.26525233195365655</v>
      </c>
      <c r="N287" s="36" t="s">
        <v>323</v>
      </c>
      <c r="O287" s="28">
        <v>36</v>
      </c>
      <c r="P287" s="29">
        <f t="shared" si="32"/>
        <v>0.039501464177759724</v>
      </c>
      <c r="Q287" s="36">
        <f t="shared" si="35"/>
        <v>50</v>
      </c>
      <c r="R287" s="36" t="s">
        <v>336</v>
      </c>
      <c r="S287" s="31">
        <v>4</v>
      </c>
      <c r="T287" s="36">
        <f t="shared" si="33"/>
        <v>6</v>
      </c>
    </row>
    <row r="288" spans="1:20" ht="12.75">
      <c r="A288" s="21">
        <v>282</v>
      </c>
      <c r="B288" s="21" t="s">
        <v>363</v>
      </c>
      <c r="C288" s="21" t="s">
        <v>364</v>
      </c>
      <c r="D288" s="21"/>
      <c r="E288" s="36"/>
      <c r="F288" s="37">
        <v>1991</v>
      </c>
      <c r="G288" s="29">
        <v>0.041053240740740744</v>
      </c>
      <c r="H288" s="29">
        <v>0.03615740740740741</v>
      </c>
      <c r="I288" s="29">
        <v>0.04525230279382163</v>
      </c>
      <c r="J288" s="29">
        <v>0.05085648148148148</v>
      </c>
      <c r="K288" s="29">
        <v>0.04685185185185185</v>
      </c>
      <c r="L288" s="29">
        <v>0.046331018518518514</v>
      </c>
      <c r="M288" s="29">
        <f t="shared" si="36"/>
        <v>0.26650230279382164</v>
      </c>
      <c r="N288" s="36" t="s">
        <v>323</v>
      </c>
      <c r="O288" s="28">
        <v>37</v>
      </c>
      <c r="P288" s="29">
        <f t="shared" si="32"/>
        <v>0.03968761024479846</v>
      </c>
      <c r="Q288" s="36" t="s">
        <v>0</v>
      </c>
      <c r="R288" s="36" t="s">
        <v>406</v>
      </c>
      <c r="S288" s="31"/>
      <c r="T288" s="36">
        <f t="shared" si="33"/>
        <v>6</v>
      </c>
    </row>
    <row r="289" spans="1:20" ht="12.75">
      <c r="A289" s="21">
        <v>283</v>
      </c>
      <c r="B289" s="21" t="s">
        <v>361</v>
      </c>
      <c r="C289" s="21" t="s">
        <v>362</v>
      </c>
      <c r="D289" s="21" t="s">
        <v>200</v>
      </c>
      <c r="E289" s="36">
        <v>1955</v>
      </c>
      <c r="F289" s="37">
        <v>1991</v>
      </c>
      <c r="G289" s="29">
        <v>0.041180555555555554</v>
      </c>
      <c r="H289" s="29">
        <v>0.0366087962962963</v>
      </c>
      <c r="I289" s="29">
        <v>0.04506712713021522</v>
      </c>
      <c r="J289" s="29">
        <v>0.05129629629629629</v>
      </c>
      <c r="K289" s="29">
        <v>0.04744212962962963</v>
      </c>
      <c r="L289" s="29">
        <v>0.04570601851851852</v>
      </c>
      <c r="M289" s="29">
        <f t="shared" si="36"/>
        <v>0.26730092342651146</v>
      </c>
      <c r="N289" s="36" t="s">
        <v>323</v>
      </c>
      <c r="O289" s="28">
        <v>38</v>
      </c>
      <c r="P289" s="29">
        <f t="shared" si="32"/>
        <v>0.03980654109106648</v>
      </c>
      <c r="Q289" s="36">
        <f>F289-E289</f>
        <v>36</v>
      </c>
      <c r="R289" s="39" t="s">
        <v>342</v>
      </c>
      <c r="S289" s="31">
        <v>7</v>
      </c>
      <c r="T289" s="36">
        <f t="shared" si="33"/>
        <v>6</v>
      </c>
    </row>
    <row r="290" spans="1:20" ht="12.75">
      <c r="A290" s="21">
        <v>284</v>
      </c>
      <c r="B290" s="21" t="s">
        <v>359</v>
      </c>
      <c r="C290" s="21" t="s">
        <v>360</v>
      </c>
      <c r="D290" s="21" t="s">
        <v>81</v>
      </c>
      <c r="E290" s="36"/>
      <c r="F290" s="37">
        <v>1991</v>
      </c>
      <c r="G290" s="29">
        <v>0.0405787037037037</v>
      </c>
      <c r="H290" s="29">
        <v>0.03700231481481481</v>
      </c>
      <c r="I290" s="29">
        <v>0.04515971496201843</v>
      </c>
      <c r="J290" s="29">
        <v>0.051412037037037034</v>
      </c>
      <c r="K290" s="29">
        <v>0.04787037037037037</v>
      </c>
      <c r="L290" s="29">
        <v>0.04663194444444445</v>
      </c>
      <c r="M290" s="29">
        <f t="shared" si="36"/>
        <v>0.2686550853323888</v>
      </c>
      <c r="N290" s="36" t="s">
        <v>323</v>
      </c>
      <c r="O290" s="28">
        <v>39</v>
      </c>
      <c r="P290" s="29">
        <f t="shared" si="32"/>
        <v>0.04000820332574665</v>
      </c>
      <c r="Q290" s="36" t="s">
        <v>0</v>
      </c>
      <c r="R290" s="36" t="s">
        <v>406</v>
      </c>
      <c r="S290" s="31"/>
      <c r="T290" s="36">
        <f t="shared" si="33"/>
        <v>6</v>
      </c>
    </row>
    <row r="291" spans="1:20" ht="12.75">
      <c r="A291" s="21">
        <v>285</v>
      </c>
      <c r="B291" s="21" t="s">
        <v>356</v>
      </c>
      <c r="C291" s="21" t="s">
        <v>357</v>
      </c>
      <c r="D291" s="21" t="s">
        <v>358</v>
      </c>
      <c r="E291" s="36">
        <v>1923</v>
      </c>
      <c r="F291" s="37">
        <v>1991</v>
      </c>
      <c r="G291" s="29">
        <v>0.04158564814814815</v>
      </c>
      <c r="H291" s="29">
        <v>0.038657407407407404</v>
      </c>
      <c r="I291" s="29">
        <v>0.04518286191996924</v>
      </c>
      <c r="J291" s="29">
        <v>0.053425925925925925</v>
      </c>
      <c r="K291" s="29">
        <v>0.04815972222222222</v>
      </c>
      <c r="L291" s="29">
        <v>0.04815972222222222</v>
      </c>
      <c r="M291" s="29">
        <f t="shared" si="36"/>
        <v>0.2751712878458952</v>
      </c>
      <c r="N291" s="36" t="s">
        <v>323</v>
      </c>
      <c r="O291" s="28">
        <v>40</v>
      </c>
      <c r="P291" s="29">
        <f t="shared" si="32"/>
        <v>0.04097859833892706</v>
      </c>
      <c r="Q291" s="36">
        <f>F291-E291</f>
        <v>68</v>
      </c>
      <c r="R291" s="36" t="s">
        <v>345</v>
      </c>
      <c r="S291" s="31">
        <v>1</v>
      </c>
      <c r="T291" s="36">
        <f t="shared" si="33"/>
        <v>6</v>
      </c>
    </row>
    <row r="292" spans="1:20" ht="12.75">
      <c r="A292" s="21">
        <v>286</v>
      </c>
      <c r="B292" s="21" t="s">
        <v>243</v>
      </c>
      <c r="C292" s="21" t="s">
        <v>355</v>
      </c>
      <c r="D292" s="21" t="s">
        <v>98</v>
      </c>
      <c r="E292" s="36"/>
      <c r="F292" s="37">
        <v>1991</v>
      </c>
      <c r="G292" s="29">
        <v>0.043819444444444446</v>
      </c>
      <c r="H292" s="29">
        <v>0.03883101851851851</v>
      </c>
      <c r="I292" s="29">
        <v>0.04629391590160782</v>
      </c>
      <c r="J292" s="29">
        <v>0.05559027777777778</v>
      </c>
      <c r="K292" s="29">
        <v>0.049618055555555554</v>
      </c>
      <c r="L292" s="29">
        <v>0.04960648148148148</v>
      </c>
      <c r="M292" s="29">
        <f t="shared" si="36"/>
        <v>0.2837591936793856</v>
      </c>
      <c r="N292" s="36" t="s">
        <v>323</v>
      </c>
      <c r="O292" s="28">
        <v>41</v>
      </c>
      <c r="P292" s="29">
        <f t="shared" si="32"/>
        <v>0.0422575120892607</v>
      </c>
      <c r="Q292" s="36" t="s">
        <v>0</v>
      </c>
      <c r="R292" s="36" t="s">
        <v>406</v>
      </c>
      <c r="S292" s="31"/>
      <c r="T292" s="36">
        <f t="shared" si="33"/>
        <v>6</v>
      </c>
    </row>
    <row r="293" spans="1:20" ht="12.75">
      <c r="A293" s="21">
        <v>287</v>
      </c>
      <c r="B293" s="21" t="s">
        <v>353</v>
      </c>
      <c r="C293" s="21" t="s">
        <v>354</v>
      </c>
      <c r="D293" s="21" t="s">
        <v>70</v>
      </c>
      <c r="E293" s="36">
        <v>1949</v>
      </c>
      <c r="F293" s="37">
        <v>1991</v>
      </c>
      <c r="G293" s="29">
        <v>0.0440162037037037</v>
      </c>
      <c r="H293" s="29">
        <v>0.040057870370370376</v>
      </c>
      <c r="I293" s="29">
        <v>0.047810041647385476</v>
      </c>
      <c r="J293" s="29">
        <v>0.0566087962962963</v>
      </c>
      <c r="K293" s="29">
        <v>0.051898148148148145</v>
      </c>
      <c r="L293" s="29">
        <v>0.05084490740740741</v>
      </c>
      <c r="M293" s="29">
        <f t="shared" si="36"/>
        <v>0.2912359675733114</v>
      </c>
      <c r="N293" s="36" t="s">
        <v>323</v>
      </c>
      <c r="O293" s="28">
        <v>42</v>
      </c>
      <c r="P293" s="29">
        <f t="shared" si="32"/>
        <v>0.04337095570712008</v>
      </c>
      <c r="Q293" s="36">
        <f>F293-E293</f>
        <v>42</v>
      </c>
      <c r="R293" s="36" t="s">
        <v>328</v>
      </c>
      <c r="S293" s="31">
        <v>15</v>
      </c>
      <c r="T293" s="36">
        <f t="shared" si="33"/>
        <v>6</v>
      </c>
    </row>
    <row r="294" spans="1:20" ht="12.75">
      <c r="A294" s="21">
        <v>288</v>
      </c>
      <c r="B294" s="21" t="s">
        <v>350</v>
      </c>
      <c r="C294" s="21" t="s">
        <v>351</v>
      </c>
      <c r="D294" s="21" t="s">
        <v>352</v>
      </c>
      <c r="E294" s="36">
        <v>1950</v>
      </c>
      <c r="F294" s="37">
        <v>1991</v>
      </c>
      <c r="G294" s="29">
        <v>0.043819444444444446</v>
      </c>
      <c r="H294" s="29">
        <v>0.040486111111111105</v>
      </c>
      <c r="I294" s="29">
        <v>0.047972070353041116</v>
      </c>
      <c r="J294" s="29">
        <v>0.05559027777777778</v>
      </c>
      <c r="K294" s="29">
        <v>0.052418981481481476</v>
      </c>
      <c r="L294" s="29">
        <v>0.053252314814814815</v>
      </c>
      <c r="M294" s="29">
        <f t="shared" si="36"/>
        <v>0.2935391999826707</v>
      </c>
      <c r="N294" s="36" t="s">
        <v>323</v>
      </c>
      <c r="O294" s="28">
        <v>43</v>
      </c>
      <c r="P294" s="29">
        <f t="shared" si="32"/>
        <v>0.04371395383211775</v>
      </c>
      <c r="Q294" s="36">
        <f>F294-E294</f>
        <v>41</v>
      </c>
      <c r="R294" s="36" t="s">
        <v>328</v>
      </c>
      <c r="S294" s="31">
        <v>16</v>
      </c>
      <c r="T294" s="36">
        <f t="shared" si="33"/>
        <v>6</v>
      </c>
    </row>
    <row r="295" spans="1:20" ht="12.75">
      <c r="A295" s="21">
        <v>289</v>
      </c>
      <c r="B295" s="21" t="s">
        <v>348</v>
      </c>
      <c r="C295" s="21" t="s">
        <v>349</v>
      </c>
      <c r="D295" s="21" t="s">
        <v>129</v>
      </c>
      <c r="E295" s="36">
        <v>1955</v>
      </c>
      <c r="F295" s="37">
        <v>1991</v>
      </c>
      <c r="G295" s="29">
        <v>0.04612268518518519</v>
      </c>
      <c r="H295" s="29">
        <v>0.040428240740740744</v>
      </c>
      <c r="I295" s="29">
        <v>0.04958078393062198</v>
      </c>
      <c r="J295" s="29">
        <v>0.0566087962962963</v>
      </c>
      <c r="K295" s="29">
        <v>0.052060185185185175</v>
      </c>
      <c r="L295" s="29">
        <v>0.05084490740740741</v>
      </c>
      <c r="M295" s="29">
        <f t="shared" si="36"/>
        <v>0.29564559874543683</v>
      </c>
      <c r="N295" s="36" t="s">
        <v>323</v>
      </c>
      <c r="O295" s="28">
        <v>44</v>
      </c>
      <c r="P295" s="29">
        <f t="shared" si="32"/>
        <v>0.044027639425977184</v>
      </c>
      <c r="Q295" s="36">
        <f>F295-E295</f>
        <v>36</v>
      </c>
      <c r="R295" s="36" t="s">
        <v>342</v>
      </c>
      <c r="S295" s="31">
        <v>8</v>
      </c>
      <c r="T295" s="36">
        <f t="shared" si="33"/>
        <v>6</v>
      </c>
    </row>
    <row r="296" spans="1:20" ht="12.75">
      <c r="A296" s="21">
        <v>290</v>
      </c>
      <c r="B296" s="21" t="s">
        <v>346</v>
      </c>
      <c r="C296" s="21" t="s">
        <v>347</v>
      </c>
      <c r="D296" s="21" t="s">
        <v>129</v>
      </c>
      <c r="E296" s="36"/>
      <c r="F296" s="37">
        <v>1991</v>
      </c>
      <c r="G296" s="29">
        <v>0.04612268518518519</v>
      </c>
      <c r="H296" s="29">
        <v>0.040428240740740744</v>
      </c>
      <c r="I296" s="29">
        <v>0.04958078393062198</v>
      </c>
      <c r="J296" s="29">
        <v>0.0566087962962963</v>
      </c>
      <c r="K296" s="29">
        <v>0.052060185185185175</v>
      </c>
      <c r="L296" s="29">
        <v>0.05084490740740741</v>
      </c>
      <c r="M296" s="29">
        <f t="shared" si="36"/>
        <v>0.29564559874543683</v>
      </c>
      <c r="N296" s="36" t="s">
        <v>323</v>
      </c>
      <c r="O296" s="28">
        <v>45</v>
      </c>
      <c r="P296" s="29">
        <f t="shared" si="32"/>
        <v>0.044027639425977184</v>
      </c>
      <c r="Q296" s="36" t="s">
        <v>0</v>
      </c>
      <c r="R296" s="36" t="s">
        <v>406</v>
      </c>
      <c r="S296" s="31"/>
      <c r="T296" s="36">
        <f t="shared" si="33"/>
        <v>6</v>
      </c>
    </row>
    <row r="297" spans="1:20" ht="12.75">
      <c r="A297" s="21">
        <v>291</v>
      </c>
      <c r="B297" s="21" t="s">
        <v>343</v>
      </c>
      <c r="C297" s="21" t="s">
        <v>344</v>
      </c>
      <c r="D297" s="21" t="s">
        <v>43</v>
      </c>
      <c r="E297" s="36">
        <v>1928</v>
      </c>
      <c r="F297" s="37">
        <v>1991</v>
      </c>
      <c r="G297" s="29">
        <v>0.04376157407407408</v>
      </c>
      <c r="H297" s="29">
        <v>0.04232638888888889</v>
      </c>
      <c r="I297" s="29">
        <v>0.05081914618098998</v>
      </c>
      <c r="J297" s="29">
        <v>0.05748842592592593</v>
      </c>
      <c r="K297" s="29">
        <v>0.05305555555555555</v>
      </c>
      <c r="L297" s="29">
        <v>0.05084490740740741</v>
      </c>
      <c r="M297" s="29">
        <f t="shared" si="36"/>
        <v>0.29829599803284185</v>
      </c>
      <c r="N297" s="36" t="s">
        <v>323</v>
      </c>
      <c r="O297" s="28">
        <v>46</v>
      </c>
      <c r="P297" s="29">
        <f t="shared" si="32"/>
        <v>0.044422337756193864</v>
      </c>
      <c r="Q297" s="36">
        <f>F297-E297</f>
        <v>63</v>
      </c>
      <c r="R297" s="36" t="s">
        <v>345</v>
      </c>
      <c r="S297" s="31">
        <v>2</v>
      </c>
      <c r="T297" s="36">
        <f t="shared" si="33"/>
        <v>6</v>
      </c>
    </row>
    <row r="298" spans="1:20" ht="12.75">
      <c r="A298" s="21">
        <v>292</v>
      </c>
      <c r="B298" s="21" t="s">
        <v>274</v>
      </c>
      <c r="C298" s="21" t="s">
        <v>335</v>
      </c>
      <c r="D298" s="21"/>
      <c r="E298" s="36"/>
      <c r="F298" s="37">
        <v>1991</v>
      </c>
      <c r="G298" s="29">
        <v>0.0444675925925926</v>
      </c>
      <c r="H298" s="29">
        <v>0.04232638888888889</v>
      </c>
      <c r="I298" s="29">
        <v>0.05081914618098998</v>
      </c>
      <c r="J298" s="29">
        <v>0.05748842592592593</v>
      </c>
      <c r="K298" s="29">
        <v>0.05305555555555555</v>
      </c>
      <c r="L298" s="29">
        <v>0.05084490740740741</v>
      </c>
      <c r="M298" s="29">
        <f t="shared" si="36"/>
        <v>0.2990020165513604</v>
      </c>
      <c r="N298" s="36" t="s">
        <v>323</v>
      </c>
      <c r="O298" s="28">
        <v>47</v>
      </c>
      <c r="P298" s="29">
        <f t="shared" si="32"/>
        <v>0.044527478265280765</v>
      </c>
      <c r="Q298" s="36" t="s">
        <v>0</v>
      </c>
      <c r="R298" s="36" t="s">
        <v>406</v>
      </c>
      <c r="S298" s="31"/>
      <c r="T298" s="36">
        <f t="shared" si="33"/>
        <v>6</v>
      </c>
    </row>
    <row r="299" spans="1:20" ht="12.75">
      <c r="A299" s="21">
        <v>293</v>
      </c>
      <c r="B299" s="21" t="s">
        <v>411</v>
      </c>
      <c r="C299" s="26" t="s">
        <v>412</v>
      </c>
      <c r="D299" s="21" t="s">
        <v>390</v>
      </c>
      <c r="E299" s="36">
        <v>1959</v>
      </c>
      <c r="F299" s="37">
        <v>1991</v>
      </c>
      <c r="G299" s="29" t="s">
        <v>0</v>
      </c>
      <c r="H299" s="29" t="s">
        <v>0</v>
      </c>
      <c r="I299" s="29" t="s">
        <v>0</v>
      </c>
      <c r="J299" s="29">
        <v>0.04479668551294658</v>
      </c>
      <c r="K299" s="29">
        <v>0.04207175925925926</v>
      </c>
      <c r="L299" s="29">
        <v>0.03631944444444444</v>
      </c>
      <c r="M299" s="29">
        <f t="shared" si="36"/>
        <v>0.12318788921665028</v>
      </c>
      <c r="N299" s="36" t="s">
        <v>323</v>
      </c>
      <c r="O299" s="28"/>
      <c r="P299" s="29"/>
      <c r="Q299" s="36">
        <f aca="true" t="shared" si="37" ref="Q299:Q304">F299-E299</f>
        <v>32</v>
      </c>
      <c r="R299" s="36" t="s">
        <v>342</v>
      </c>
      <c r="S299" s="31"/>
      <c r="T299" s="36">
        <f t="shared" si="33"/>
        <v>3</v>
      </c>
    </row>
    <row r="300" spans="1:20" ht="12.75">
      <c r="A300" s="21">
        <v>294</v>
      </c>
      <c r="B300" s="21" t="s">
        <v>415</v>
      </c>
      <c r="C300" s="22" t="s">
        <v>416</v>
      </c>
      <c r="D300" s="21" t="s">
        <v>417</v>
      </c>
      <c r="E300" s="36">
        <v>1950</v>
      </c>
      <c r="F300" s="37">
        <v>1991</v>
      </c>
      <c r="G300" s="29">
        <v>0.03395232371794871</v>
      </c>
      <c r="H300" s="29" t="s">
        <v>0</v>
      </c>
      <c r="I300" s="29">
        <v>0.040338834901537356</v>
      </c>
      <c r="J300" s="29" t="s">
        <v>0</v>
      </c>
      <c r="K300" s="29" t="s">
        <v>0</v>
      </c>
      <c r="L300" s="29" t="s">
        <v>0</v>
      </c>
      <c r="M300" s="29">
        <f t="shared" si="36"/>
        <v>0.07429115861948607</v>
      </c>
      <c r="N300" s="36" t="s">
        <v>323</v>
      </c>
      <c r="O300" s="28"/>
      <c r="P300" s="29"/>
      <c r="Q300" s="36">
        <f t="shared" si="37"/>
        <v>41</v>
      </c>
      <c r="R300" s="36" t="s">
        <v>328</v>
      </c>
      <c r="S300" s="31"/>
      <c r="T300" s="36">
        <f t="shared" si="33"/>
        <v>2</v>
      </c>
    </row>
    <row r="301" spans="1:20" ht="12.75">
      <c r="A301" s="21">
        <v>295</v>
      </c>
      <c r="B301" s="21" t="s">
        <v>421</v>
      </c>
      <c r="C301" s="21" t="s">
        <v>422</v>
      </c>
      <c r="D301" s="21" t="s">
        <v>87</v>
      </c>
      <c r="E301" s="36">
        <v>1928</v>
      </c>
      <c r="F301" s="37">
        <v>1991</v>
      </c>
      <c r="G301" s="29" t="s">
        <v>0</v>
      </c>
      <c r="H301" s="29" t="s">
        <v>0</v>
      </c>
      <c r="I301" s="29">
        <v>0.0541283720671157</v>
      </c>
      <c r="J301" s="29" t="s">
        <v>0</v>
      </c>
      <c r="K301" s="29" t="s">
        <v>0</v>
      </c>
      <c r="L301" s="29" t="s">
        <v>0</v>
      </c>
      <c r="M301" s="29">
        <f t="shared" si="36"/>
        <v>0.0541283720671157</v>
      </c>
      <c r="N301" s="36" t="s">
        <v>323</v>
      </c>
      <c r="O301" s="28"/>
      <c r="P301" s="29"/>
      <c r="Q301" s="36">
        <f t="shared" si="37"/>
        <v>63</v>
      </c>
      <c r="R301" s="36" t="s">
        <v>345</v>
      </c>
      <c r="S301" s="31"/>
      <c r="T301" s="36">
        <f t="shared" si="33"/>
        <v>1</v>
      </c>
    </row>
    <row r="302" spans="1:20" ht="12.75">
      <c r="A302" s="21">
        <v>296</v>
      </c>
      <c r="B302" s="21" t="s">
        <v>279</v>
      </c>
      <c r="C302" s="21" t="s">
        <v>423</v>
      </c>
      <c r="D302" s="21" t="s">
        <v>75</v>
      </c>
      <c r="E302" s="36">
        <v>1949</v>
      </c>
      <c r="F302" s="37">
        <v>1991</v>
      </c>
      <c r="G302" s="29" t="s">
        <v>0</v>
      </c>
      <c r="H302" s="29">
        <v>0.039421296296296295</v>
      </c>
      <c r="I302" s="29" t="s">
        <v>0</v>
      </c>
      <c r="J302" s="29" t="s">
        <v>0</v>
      </c>
      <c r="K302" s="29" t="s">
        <v>0</v>
      </c>
      <c r="L302" s="29" t="s">
        <v>0</v>
      </c>
      <c r="M302" s="29">
        <f t="shared" si="36"/>
        <v>0.039421296296296295</v>
      </c>
      <c r="N302" s="36" t="s">
        <v>323</v>
      </c>
      <c r="O302" s="28"/>
      <c r="P302" s="29"/>
      <c r="Q302" s="36">
        <f t="shared" si="37"/>
        <v>42</v>
      </c>
      <c r="R302" s="36" t="s">
        <v>328</v>
      </c>
      <c r="S302" s="31"/>
      <c r="T302" s="36">
        <f t="shared" si="33"/>
        <v>1</v>
      </c>
    </row>
    <row r="303" spans="1:20" ht="12.75">
      <c r="A303" s="21">
        <v>297</v>
      </c>
      <c r="B303" s="21" t="s">
        <v>443</v>
      </c>
      <c r="C303" s="22" t="s">
        <v>371</v>
      </c>
      <c r="D303" s="21" t="s">
        <v>231</v>
      </c>
      <c r="E303" s="36">
        <v>1946</v>
      </c>
      <c r="F303" s="37">
        <v>1991</v>
      </c>
      <c r="G303" s="29" t="s">
        <v>0</v>
      </c>
      <c r="H303" s="29">
        <v>0.03778935185185185</v>
      </c>
      <c r="I303" s="29">
        <v>0.04738155989168252</v>
      </c>
      <c r="J303" s="29">
        <v>0.05119136143887251</v>
      </c>
      <c r="K303" s="29">
        <v>0.049282407407407414</v>
      </c>
      <c r="L303" s="29">
        <v>0.04891203703703704</v>
      </c>
      <c r="M303" s="29">
        <f t="shared" si="36"/>
        <v>0.23455671762685135</v>
      </c>
      <c r="N303" s="36" t="s">
        <v>323</v>
      </c>
      <c r="O303" s="28"/>
      <c r="P303" s="29"/>
      <c r="Q303" s="36">
        <f t="shared" si="37"/>
        <v>45</v>
      </c>
      <c r="R303" s="36" t="s">
        <v>328</v>
      </c>
      <c r="S303" s="31"/>
      <c r="T303" s="36">
        <f t="shared" si="33"/>
        <v>5</v>
      </c>
    </row>
    <row r="304" spans="1:20" ht="12.75">
      <c r="A304" s="21">
        <v>298</v>
      </c>
      <c r="B304" s="21" t="s">
        <v>445</v>
      </c>
      <c r="C304" s="21" t="s">
        <v>446</v>
      </c>
      <c r="D304" s="21" t="s">
        <v>440</v>
      </c>
      <c r="E304" s="36">
        <v>1964</v>
      </c>
      <c r="F304" s="37">
        <v>1991</v>
      </c>
      <c r="G304" s="29" t="s">
        <v>0</v>
      </c>
      <c r="H304" s="29">
        <v>0.029375</v>
      </c>
      <c r="I304" s="29" t="s">
        <v>0</v>
      </c>
      <c r="J304" s="29"/>
      <c r="K304" s="29" t="s">
        <v>0</v>
      </c>
      <c r="L304" s="29" t="s">
        <v>0</v>
      </c>
      <c r="M304" s="29">
        <f t="shared" si="36"/>
        <v>0.029375</v>
      </c>
      <c r="N304" s="36" t="s">
        <v>323</v>
      </c>
      <c r="O304" s="28"/>
      <c r="P304" s="29"/>
      <c r="Q304" s="36">
        <f t="shared" si="37"/>
        <v>27</v>
      </c>
      <c r="R304" s="36" t="s">
        <v>324</v>
      </c>
      <c r="S304" s="31"/>
      <c r="T304" s="36">
        <f t="shared" si="33"/>
        <v>1</v>
      </c>
    </row>
    <row r="305" spans="1:20" ht="12.75">
      <c r="A305" s="21">
        <v>299</v>
      </c>
      <c r="B305" s="21" t="s">
        <v>448</v>
      </c>
      <c r="C305" s="24" t="s">
        <v>561</v>
      </c>
      <c r="D305" s="21" t="s">
        <v>25</v>
      </c>
      <c r="E305" s="36">
        <v>1955</v>
      </c>
      <c r="F305" s="37">
        <v>1991</v>
      </c>
      <c r="G305" s="29">
        <v>0.04043402777777778</v>
      </c>
      <c r="H305" s="29">
        <v>0.03668981481481482</v>
      </c>
      <c r="I305" s="29">
        <v>0.04699095497626271</v>
      </c>
      <c r="J305" s="29"/>
      <c r="K305" s="29">
        <v>0.0474537037037037</v>
      </c>
      <c r="L305" s="29">
        <v>0.04663194444444445</v>
      </c>
      <c r="M305" s="29">
        <f t="shared" si="36"/>
        <v>0.21820044571700348</v>
      </c>
      <c r="N305" s="36" t="s">
        <v>323</v>
      </c>
      <c r="O305" s="28"/>
      <c r="P305" s="29"/>
      <c r="Q305" s="37">
        <f>F304-E304</f>
        <v>27</v>
      </c>
      <c r="R305" s="36" t="s">
        <v>324</v>
      </c>
      <c r="S305" s="31"/>
      <c r="T305" s="36">
        <f t="shared" si="33"/>
        <v>5</v>
      </c>
    </row>
    <row r="306" spans="1:20" ht="12.75">
      <c r="A306" s="21">
        <v>300</v>
      </c>
      <c r="B306" s="21" t="s">
        <v>249</v>
      </c>
      <c r="C306" s="21" t="s">
        <v>453</v>
      </c>
      <c r="D306" s="21" t="s">
        <v>310</v>
      </c>
      <c r="E306" s="36">
        <v>1950</v>
      </c>
      <c r="F306" s="37">
        <v>1991</v>
      </c>
      <c r="G306" s="29">
        <v>0.04038862179487179</v>
      </c>
      <c r="H306" s="29">
        <v>0.03668981481481482</v>
      </c>
      <c r="I306" s="29">
        <v>0.0460795435069498</v>
      </c>
      <c r="J306" s="29"/>
      <c r="K306" s="29">
        <v>0.047094907407407405</v>
      </c>
      <c r="L306" s="29">
        <v>0.04519675925925926</v>
      </c>
      <c r="M306" s="29">
        <f t="shared" si="36"/>
        <v>0.21544964678330308</v>
      </c>
      <c r="N306" s="36" t="s">
        <v>323</v>
      </c>
      <c r="O306" s="28"/>
      <c r="P306" s="29"/>
      <c r="Q306" s="36">
        <f aca="true" t="shared" si="38" ref="Q306:Q320">F306-E306</f>
        <v>41</v>
      </c>
      <c r="R306" s="36" t="s">
        <v>328</v>
      </c>
      <c r="S306" s="31"/>
      <c r="T306" s="36">
        <f t="shared" si="33"/>
        <v>5</v>
      </c>
    </row>
    <row r="307" spans="1:20" ht="12.75">
      <c r="A307" s="21">
        <v>301</v>
      </c>
      <c r="B307" s="21" t="s">
        <v>454</v>
      </c>
      <c r="C307" s="21" t="s">
        <v>395</v>
      </c>
      <c r="D307" s="21" t="s">
        <v>129</v>
      </c>
      <c r="E307" s="36">
        <v>1952</v>
      </c>
      <c r="F307" s="37">
        <v>1991</v>
      </c>
      <c r="G307" s="29" t="s">
        <v>0</v>
      </c>
      <c r="H307" s="29" t="s">
        <v>0</v>
      </c>
      <c r="I307" s="29">
        <v>0.038030714946783895</v>
      </c>
      <c r="J307" s="29"/>
      <c r="K307" s="29">
        <v>0.03893518518518519</v>
      </c>
      <c r="L307" s="29">
        <v>0.037662037037037036</v>
      </c>
      <c r="M307" s="29">
        <f t="shared" si="36"/>
        <v>0.11462793716900611</v>
      </c>
      <c r="N307" s="36" t="s">
        <v>323</v>
      </c>
      <c r="O307" s="28"/>
      <c r="P307" s="29"/>
      <c r="Q307" s="36">
        <f t="shared" si="38"/>
        <v>39</v>
      </c>
      <c r="R307" s="39" t="s">
        <v>342</v>
      </c>
      <c r="S307" s="31"/>
      <c r="T307" s="36">
        <f t="shared" si="33"/>
        <v>3</v>
      </c>
    </row>
    <row r="308" spans="1:20" ht="12.75">
      <c r="A308" s="21">
        <v>302</v>
      </c>
      <c r="B308" s="21" t="s">
        <v>457</v>
      </c>
      <c r="C308" s="21" t="s">
        <v>377</v>
      </c>
      <c r="D308" s="26" t="s">
        <v>200</v>
      </c>
      <c r="E308" s="36">
        <v>1970</v>
      </c>
      <c r="F308" s="37">
        <v>1991</v>
      </c>
      <c r="G308" s="29" t="s">
        <v>0</v>
      </c>
      <c r="H308" s="29">
        <v>0.0350462962962963</v>
      </c>
      <c r="I308" s="29" t="s">
        <v>0</v>
      </c>
      <c r="J308" s="29"/>
      <c r="K308" s="29" t="s">
        <v>0</v>
      </c>
      <c r="L308" s="29">
        <v>0.0453587962962963</v>
      </c>
      <c r="M308" s="29">
        <f t="shared" si="36"/>
        <v>0.0804050925925926</v>
      </c>
      <c r="N308" s="36" t="s">
        <v>323</v>
      </c>
      <c r="O308" s="28"/>
      <c r="P308" s="29"/>
      <c r="Q308" s="36">
        <f t="shared" si="38"/>
        <v>21</v>
      </c>
      <c r="R308" s="36" t="s">
        <v>324</v>
      </c>
      <c r="S308" s="31"/>
      <c r="T308" s="36">
        <f t="shared" si="33"/>
        <v>2</v>
      </c>
    </row>
    <row r="309" spans="1:20" ht="12.75">
      <c r="A309" s="21">
        <v>303</v>
      </c>
      <c r="B309" s="21" t="s">
        <v>461</v>
      </c>
      <c r="C309" s="21" t="s">
        <v>351</v>
      </c>
      <c r="D309" s="21" t="s">
        <v>462</v>
      </c>
      <c r="E309" s="36">
        <v>1950</v>
      </c>
      <c r="F309" s="37">
        <v>1991</v>
      </c>
      <c r="G309" s="29">
        <v>0.03035389957264957</v>
      </c>
      <c r="H309" s="29" t="s">
        <v>0</v>
      </c>
      <c r="I309" s="29" t="s">
        <v>0</v>
      </c>
      <c r="J309" s="29"/>
      <c r="K309" s="29" t="s">
        <v>0</v>
      </c>
      <c r="L309" s="29" t="s">
        <v>0</v>
      </c>
      <c r="M309" s="29">
        <f t="shared" si="36"/>
        <v>0.03035389957264957</v>
      </c>
      <c r="N309" s="36" t="s">
        <v>323</v>
      </c>
      <c r="O309" s="28"/>
      <c r="P309" s="29"/>
      <c r="Q309" s="36">
        <f t="shared" si="38"/>
        <v>41</v>
      </c>
      <c r="R309" s="36" t="s">
        <v>328</v>
      </c>
      <c r="S309" s="31"/>
      <c r="T309" s="36">
        <f t="shared" si="33"/>
        <v>1</v>
      </c>
    </row>
    <row r="310" spans="1:20" ht="12.75">
      <c r="A310" s="21">
        <v>304</v>
      </c>
      <c r="B310" s="21" t="s">
        <v>343</v>
      </c>
      <c r="C310" s="21" t="s">
        <v>464</v>
      </c>
      <c r="D310" s="21" t="s">
        <v>33</v>
      </c>
      <c r="E310" s="36">
        <v>1965</v>
      </c>
      <c r="F310" s="37">
        <v>1991</v>
      </c>
      <c r="G310" s="29" t="s">
        <v>0</v>
      </c>
      <c r="H310" s="29" t="s">
        <v>0</v>
      </c>
      <c r="I310" s="29" t="s">
        <v>0</v>
      </c>
      <c r="J310" s="29"/>
      <c r="K310" s="29" t="s">
        <v>0</v>
      </c>
      <c r="L310" s="29">
        <v>0.04393518518518519</v>
      </c>
      <c r="M310" s="29">
        <f t="shared" si="36"/>
        <v>0.04393518518518519</v>
      </c>
      <c r="N310" s="36" t="s">
        <v>323</v>
      </c>
      <c r="O310" s="28"/>
      <c r="P310" s="29"/>
      <c r="Q310" s="36">
        <f t="shared" si="38"/>
        <v>26</v>
      </c>
      <c r="R310" s="36" t="s">
        <v>324</v>
      </c>
      <c r="S310" s="31"/>
      <c r="T310" s="36">
        <f t="shared" si="33"/>
        <v>1</v>
      </c>
    </row>
    <row r="311" spans="1:20" ht="12.75">
      <c r="A311" s="21">
        <v>305</v>
      </c>
      <c r="B311" s="26" t="s">
        <v>476</v>
      </c>
      <c r="C311" s="21" t="s">
        <v>477</v>
      </c>
      <c r="D311" s="21" t="s">
        <v>231</v>
      </c>
      <c r="E311" s="36">
        <v>1946</v>
      </c>
      <c r="F311" s="37">
        <v>1991</v>
      </c>
      <c r="G311" s="29">
        <v>0.03984375</v>
      </c>
      <c r="H311" s="29" t="s">
        <v>0</v>
      </c>
      <c r="I311" s="29" t="s">
        <v>0</v>
      </c>
      <c r="J311" s="29"/>
      <c r="K311" s="29" t="s">
        <v>0</v>
      </c>
      <c r="L311" s="29" t="s">
        <v>0</v>
      </c>
      <c r="M311" s="29">
        <f t="shared" si="36"/>
        <v>0.03984375</v>
      </c>
      <c r="N311" s="36" t="s">
        <v>323</v>
      </c>
      <c r="O311" s="28"/>
      <c r="P311" s="29"/>
      <c r="Q311" s="36">
        <f t="shared" si="38"/>
        <v>45</v>
      </c>
      <c r="R311" s="36" t="s">
        <v>328</v>
      </c>
      <c r="S311" s="31"/>
      <c r="T311" s="36">
        <f t="shared" si="33"/>
        <v>1</v>
      </c>
    </row>
    <row r="312" spans="1:20" ht="12.75">
      <c r="A312" s="21">
        <v>306</v>
      </c>
      <c r="B312" s="21" t="s">
        <v>478</v>
      </c>
      <c r="C312" s="21" t="s">
        <v>360</v>
      </c>
      <c r="D312" s="21" t="s">
        <v>81</v>
      </c>
      <c r="E312" s="36">
        <v>1955</v>
      </c>
      <c r="F312" s="37">
        <v>1991</v>
      </c>
      <c r="G312" s="29">
        <v>0.036426949786324776</v>
      </c>
      <c r="H312" s="29" t="s">
        <v>0</v>
      </c>
      <c r="I312" s="29">
        <v>0.0430020502339452</v>
      </c>
      <c r="J312" s="29"/>
      <c r="K312" s="29">
        <v>0.043645833333333335</v>
      </c>
      <c r="L312" s="29" t="s">
        <v>0</v>
      </c>
      <c r="M312" s="29">
        <f t="shared" si="36"/>
        <v>0.12307483335360331</v>
      </c>
      <c r="N312" s="36" t="s">
        <v>323</v>
      </c>
      <c r="O312" s="28"/>
      <c r="P312" s="29"/>
      <c r="Q312" s="36">
        <f t="shared" si="38"/>
        <v>36</v>
      </c>
      <c r="R312" s="36" t="s">
        <v>342</v>
      </c>
      <c r="S312" s="31"/>
      <c r="T312" s="36">
        <f t="shared" si="33"/>
        <v>3</v>
      </c>
    </row>
    <row r="313" spans="1:20" ht="12.75">
      <c r="A313" s="21">
        <v>307</v>
      </c>
      <c r="B313" s="21" t="s">
        <v>494</v>
      </c>
      <c r="C313" s="21" t="s">
        <v>495</v>
      </c>
      <c r="D313" s="21" t="s">
        <v>81</v>
      </c>
      <c r="E313" s="36">
        <v>1950</v>
      </c>
      <c r="F313" s="37">
        <v>1991</v>
      </c>
      <c r="G313" s="29" t="s">
        <v>0</v>
      </c>
      <c r="H313" s="29">
        <v>0.03517361111111111</v>
      </c>
      <c r="I313" s="29" t="s">
        <v>0</v>
      </c>
      <c r="J313" s="29"/>
      <c r="K313" s="29" t="s">
        <v>0</v>
      </c>
      <c r="L313" s="29" t="s">
        <v>0</v>
      </c>
      <c r="M313" s="29">
        <f t="shared" si="36"/>
        <v>0.03517361111111111</v>
      </c>
      <c r="N313" s="36" t="s">
        <v>323</v>
      </c>
      <c r="O313" s="28"/>
      <c r="P313" s="29"/>
      <c r="Q313" s="36">
        <f t="shared" si="38"/>
        <v>41</v>
      </c>
      <c r="R313" s="36" t="s">
        <v>342</v>
      </c>
      <c r="S313" s="31"/>
      <c r="T313" s="36">
        <f t="shared" si="33"/>
        <v>1</v>
      </c>
    </row>
    <row r="314" spans="1:20" ht="12.75">
      <c r="A314" s="21">
        <v>308</v>
      </c>
      <c r="B314" s="21" t="s">
        <v>496</v>
      </c>
      <c r="C314" s="21" t="s">
        <v>497</v>
      </c>
      <c r="D314" s="21" t="s">
        <v>25</v>
      </c>
      <c r="E314" s="36">
        <v>1948</v>
      </c>
      <c r="F314" s="37">
        <v>1991</v>
      </c>
      <c r="G314" s="29">
        <v>0.04077457264957265</v>
      </c>
      <c r="H314" s="29" t="s">
        <v>0</v>
      </c>
      <c r="I314" s="29" t="s">
        <v>0</v>
      </c>
      <c r="J314" s="29"/>
      <c r="K314" s="29" t="s">
        <v>0</v>
      </c>
      <c r="L314" s="29" t="s">
        <v>0</v>
      </c>
      <c r="M314" s="29">
        <f t="shared" si="36"/>
        <v>0.04077457264957265</v>
      </c>
      <c r="N314" s="36" t="s">
        <v>323</v>
      </c>
      <c r="O314" s="28"/>
      <c r="P314" s="29"/>
      <c r="Q314" s="36">
        <f t="shared" si="38"/>
        <v>43</v>
      </c>
      <c r="R314" s="36" t="s">
        <v>328</v>
      </c>
      <c r="S314" s="31"/>
      <c r="T314" s="36">
        <f t="shared" si="33"/>
        <v>1</v>
      </c>
    </row>
    <row r="315" spans="1:20" ht="12.75">
      <c r="A315" s="21">
        <v>309</v>
      </c>
      <c r="B315" s="21" t="s">
        <v>501</v>
      </c>
      <c r="C315" s="21" t="s">
        <v>497</v>
      </c>
      <c r="D315" s="21" t="s">
        <v>25</v>
      </c>
      <c r="E315" s="36">
        <v>1948</v>
      </c>
      <c r="F315" s="37">
        <v>1991</v>
      </c>
      <c r="G315" s="29" t="s">
        <v>0</v>
      </c>
      <c r="H315" s="29" t="s">
        <v>0</v>
      </c>
      <c r="I315" s="29">
        <v>0.04699095497626271</v>
      </c>
      <c r="J315" s="29">
        <v>0.05004824237954769</v>
      </c>
      <c r="K315" s="29" t="s">
        <v>0</v>
      </c>
      <c r="L315" s="29">
        <v>0</v>
      </c>
      <c r="M315" s="29">
        <f aca="true" t="shared" si="39" ref="M315:M324">SUM(G315:L315)</f>
        <v>0.0970391973558104</v>
      </c>
      <c r="N315" s="36" t="s">
        <v>323</v>
      </c>
      <c r="O315" s="28"/>
      <c r="P315" s="29"/>
      <c r="Q315" s="36">
        <f t="shared" si="38"/>
        <v>43</v>
      </c>
      <c r="R315" s="39" t="s">
        <v>328</v>
      </c>
      <c r="S315" s="31"/>
      <c r="T315" s="36">
        <f t="shared" si="33"/>
        <v>3</v>
      </c>
    </row>
    <row r="316" spans="1:20" ht="12.75">
      <c r="A316" s="21">
        <v>310</v>
      </c>
      <c r="B316" s="21" t="s">
        <v>142</v>
      </c>
      <c r="C316" s="21" t="s">
        <v>355</v>
      </c>
      <c r="D316" s="21" t="s">
        <v>87</v>
      </c>
      <c r="E316" s="36">
        <v>1941</v>
      </c>
      <c r="F316" s="37">
        <v>1991</v>
      </c>
      <c r="G316" s="29" t="s">
        <v>0</v>
      </c>
      <c r="H316" s="29">
        <v>0.03251157407407408</v>
      </c>
      <c r="I316" s="29" t="s">
        <v>0</v>
      </c>
      <c r="J316" s="29"/>
      <c r="K316" s="29">
        <v>0.04215277777777778</v>
      </c>
      <c r="L316" s="29">
        <v>0.0409837962962963</v>
      </c>
      <c r="M316" s="29">
        <f t="shared" si="39"/>
        <v>0.11564814814814817</v>
      </c>
      <c r="N316" s="36" t="s">
        <v>323</v>
      </c>
      <c r="O316" s="28"/>
      <c r="P316" s="29"/>
      <c r="Q316" s="36">
        <f t="shared" si="38"/>
        <v>50</v>
      </c>
      <c r="R316" s="36" t="s">
        <v>336</v>
      </c>
      <c r="S316" s="31"/>
      <c r="T316" s="36">
        <f t="shared" si="33"/>
        <v>3</v>
      </c>
    </row>
    <row r="317" spans="1:20" ht="12.75">
      <c r="A317" s="21">
        <v>311</v>
      </c>
      <c r="B317" s="21" t="s">
        <v>509</v>
      </c>
      <c r="C317" s="21" t="s">
        <v>510</v>
      </c>
      <c r="D317" s="21" t="s">
        <v>75</v>
      </c>
      <c r="E317" s="36">
        <v>1971</v>
      </c>
      <c r="F317" s="37">
        <v>1991</v>
      </c>
      <c r="G317" s="29" t="s">
        <v>0</v>
      </c>
      <c r="H317" s="29" t="s">
        <v>0</v>
      </c>
      <c r="I317" s="29" t="s">
        <v>0</v>
      </c>
      <c r="J317" s="29"/>
      <c r="K317" s="29">
        <v>0.041215277777777774</v>
      </c>
      <c r="L317" s="29" t="s">
        <v>0</v>
      </c>
      <c r="M317" s="29">
        <f t="shared" si="39"/>
        <v>0.041215277777777774</v>
      </c>
      <c r="N317" s="36" t="s">
        <v>323</v>
      </c>
      <c r="O317" s="28"/>
      <c r="P317" s="29"/>
      <c r="Q317" s="36">
        <f t="shared" si="38"/>
        <v>20</v>
      </c>
      <c r="R317" s="36" t="s">
        <v>324</v>
      </c>
      <c r="S317" s="31"/>
      <c r="T317" s="36">
        <f t="shared" si="33"/>
        <v>1</v>
      </c>
    </row>
    <row r="318" spans="1:20" ht="12.75">
      <c r="A318" s="21">
        <v>312</v>
      </c>
      <c r="B318" s="21" t="s">
        <v>511</v>
      </c>
      <c r="C318" s="21" t="s">
        <v>512</v>
      </c>
      <c r="D318" s="21" t="s">
        <v>43</v>
      </c>
      <c r="E318" s="36">
        <v>1939</v>
      </c>
      <c r="F318" s="37">
        <v>1991</v>
      </c>
      <c r="G318" s="29" t="s">
        <v>0</v>
      </c>
      <c r="H318" s="29" t="s">
        <v>0</v>
      </c>
      <c r="I318" s="29">
        <v>0.04570077510411847</v>
      </c>
      <c r="J318" s="29"/>
      <c r="K318" s="29">
        <v>0.046932870370370375</v>
      </c>
      <c r="L318" s="29" t="s">
        <v>0</v>
      </c>
      <c r="M318" s="29">
        <f t="shared" si="39"/>
        <v>0.09263364547448885</v>
      </c>
      <c r="N318" s="36" t="s">
        <v>323</v>
      </c>
      <c r="O318" s="28"/>
      <c r="P318" s="29"/>
      <c r="Q318" s="36">
        <f t="shared" si="38"/>
        <v>52</v>
      </c>
      <c r="R318" s="36" t="s">
        <v>336</v>
      </c>
      <c r="S318" s="31"/>
      <c r="T318" s="36">
        <f t="shared" si="33"/>
        <v>2</v>
      </c>
    </row>
    <row r="319" spans="1:20" ht="12.75">
      <c r="A319" s="21">
        <v>313</v>
      </c>
      <c r="B319" s="21" t="s">
        <v>525</v>
      </c>
      <c r="C319" s="21" t="s">
        <v>526</v>
      </c>
      <c r="D319" s="21" t="s">
        <v>428</v>
      </c>
      <c r="E319" s="36">
        <v>1959</v>
      </c>
      <c r="F319" s="37">
        <v>1991</v>
      </c>
      <c r="G319" s="29">
        <v>0.04192107371794872</v>
      </c>
      <c r="H319" s="29" t="s">
        <v>0</v>
      </c>
      <c r="I319" s="29" t="s">
        <v>0</v>
      </c>
      <c r="J319" s="29"/>
      <c r="K319" s="29" t="s">
        <v>0</v>
      </c>
      <c r="L319" s="29" t="s">
        <v>0</v>
      </c>
      <c r="M319" s="29">
        <f t="shared" si="39"/>
        <v>0.04192107371794872</v>
      </c>
      <c r="N319" s="36" t="s">
        <v>323</v>
      </c>
      <c r="O319" s="28"/>
      <c r="P319" s="29"/>
      <c r="Q319" s="36">
        <f t="shared" si="38"/>
        <v>32</v>
      </c>
      <c r="R319" s="36" t="s">
        <v>342</v>
      </c>
      <c r="S319" s="31"/>
      <c r="T319" s="36">
        <f t="shared" si="33"/>
        <v>1</v>
      </c>
    </row>
    <row r="320" spans="1:20" ht="12.75">
      <c r="A320" s="21">
        <v>314</v>
      </c>
      <c r="B320" s="21" t="s">
        <v>544</v>
      </c>
      <c r="C320" s="21" t="s">
        <v>374</v>
      </c>
      <c r="D320" s="21" t="s">
        <v>70</v>
      </c>
      <c r="E320" s="36">
        <v>1946</v>
      </c>
      <c r="F320" s="37">
        <v>1991</v>
      </c>
      <c r="G320" s="29">
        <v>0.04280649038461538</v>
      </c>
      <c r="H320" s="29">
        <v>0.04002314814814815</v>
      </c>
      <c r="I320" s="29">
        <v>0.048896633503007866</v>
      </c>
      <c r="J320" s="29"/>
      <c r="K320" s="29" t="s">
        <v>0</v>
      </c>
      <c r="L320" s="29" t="s">
        <v>0</v>
      </c>
      <c r="M320" s="29">
        <f t="shared" si="39"/>
        <v>0.1317262720357714</v>
      </c>
      <c r="N320" s="36" t="s">
        <v>323</v>
      </c>
      <c r="O320" s="28"/>
      <c r="P320" s="29"/>
      <c r="Q320" s="36">
        <f t="shared" si="38"/>
        <v>45</v>
      </c>
      <c r="R320" s="36" t="s">
        <v>328</v>
      </c>
      <c r="S320" s="31"/>
      <c r="T320" s="36">
        <f t="shared" si="33"/>
        <v>3</v>
      </c>
    </row>
    <row r="321" spans="1:20" ht="12.75">
      <c r="A321" s="21">
        <v>315</v>
      </c>
      <c r="B321" s="21" t="s">
        <v>398</v>
      </c>
      <c r="C321" s="34" t="s">
        <v>399</v>
      </c>
      <c r="D321" s="21" t="s">
        <v>25</v>
      </c>
      <c r="E321" s="36"/>
      <c r="F321" s="37">
        <v>1991</v>
      </c>
      <c r="G321" s="29">
        <v>0.03519675925925926</v>
      </c>
      <c r="H321" s="29">
        <v>0.029664351851851848</v>
      </c>
      <c r="I321" s="29">
        <v>0.03573890307604124</v>
      </c>
      <c r="J321" s="29">
        <v>0.04025462962962963</v>
      </c>
      <c r="K321" s="29">
        <v>0.03743055555555556</v>
      </c>
      <c r="L321" s="29">
        <v>0.03674768518518518</v>
      </c>
      <c r="M321" s="29">
        <f t="shared" si="39"/>
        <v>0.2150328845575227</v>
      </c>
      <c r="N321" s="36" t="s">
        <v>400</v>
      </c>
      <c r="O321" s="28">
        <v>1</v>
      </c>
      <c r="P321" s="29">
        <f>M321/67.15*10</f>
        <v>0.03202276761839504</v>
      </c>
      <c r="Q321" s="36" t="s">
        <v>0</v>
      </c>
      <c r="R321" s="36" t="s">
        <v>401</v>
      </c>
      <c r="S321" s="31">
        <v>1</v>
      </c>
      <c r="T321" s="36">
        <f t="shared" si="33"/>
        <v>6</v>
      </c>
    </row>
    <row r="322" spans="1:20" ht="12.75">
      <c r="A322" s="21">
        <v>316</v>
      </c>
      <c r="B322" s="32" t="s">
        <v>402</v>
      </c>
      <c r="C322" s="41" t="s">
        <v>403</v>
      </c>
      <c r="D322" s="32" t="s">
        <v>25</v>
      </c>
      <c r="E322" s="38"/>
      <c r="F322" s="36">
        <v>1991</v>
      </c>
      <c r="G322" s="29">
        <v>0.03519675925925926</v>
      </c>
      <c r="H322" s="29">
        <v>0.030590277777777782</v>
      </c>
      <c r="I322" s="29">
        <v>0.0390836384999324</v>
      </c>
      <c r="J322" s="29">
        <v>0.043368055555555556</v>
      </c>
      <c r="K322" s="29">
        <v>0.03980324074074074</v>
      </c>
      <c r="L322" s="29">
        <v>0.039768518518518516</v>
      </c>
      <c r="M322" s="29">
        <f t="shared" si="39"/>
        <v>0.22781049035178425</v>
      </c>
      <c r="N322" s="29" t="s">
        <v>400</v>
      </c>
      <c r="O322" s="28">
        <v>2</v>
      </c>
      <c r="P322" s="29">
        <f>M322/67.15*10</f>
        <v>0.033925612859536</v>
      </c>
      <c r="Q322" s="36" t="s">
        <v>0</v>
      </c>
      <c r="R322" s="36" t="s">
        <v>401</v>
      </c>
      <c r="S322" s="31">
        <v>2</v>
      </c>
      <c r="T322" s="36">
        <f>COUNT(G322:L322)</f>
        <v>6</v>
      </c>
    </row>
    <row r="323" spans="1:20" ht="12.75">
      <c r="A323" s="21">
        <v>317</v>
      </c>
      <c r="B323" s="21" t="s">
        <v>404</v>
      </c>
      <c r="C323" s="21" t="s">
        <v>405</v>
      </c>
      <c r="D323" s="21" t="s">
        <v>81</v>
      </c>
      <c r="E323" s="36">
        <v>1975</v>
      </c>
      <c r="F323" s="37">
        <v>1991</v>
      </c>
      <c r="G323" s="29">
        <v>0.036458333333333336</v>
      </c>
      <c r="H323" s="29">
        <v>0.03239583333333333</v>
      </c>
      <c r="I323" s="29">
        <v>0.03871328717271954</v>
      </c>
      <c r="J323" s="29">
        <v>0.044652777777777784</v>
      </c>
      <c r="K323" s="29">
        <v>0.04141203703703704</v>
      </c>
      <c r="L323" s="29">
        <v>0.04145833333333334</v>
      </c>
      <c r="M323" s="29">
        <f t="shared" si="39"/>
        <v>0.23509060198753437</v>
      </c>
      <c r="N323" s="36" t="s">
        <v>400</v>
      </c>
      <c r="O323" s="28">
        <v>3</v>
      </c>
      <c r="P323" s="29">
        <f>M323/67.15*10</f>
        <v>0.03500976946947645</v>
      </c>
      <c r="Q323" s="36">
        <f>F323-E323</f>
        <v>16</v>
      </c>
      <c r="R323" s="36" t="s">
        <v>401</v>
      </c>
      <c r="S323" s="31">
        <v>3</v>
      </c>
      <c r="T323" s="36">
        <f>COUNT(G323:L323)</f>
        <v>6</v>
      </c>
    </row>
    <row r="324" spans="1:20" ht="12.75">
      <c r="A324" s="25">
        <v>318</v>
      </c>
      <c r="B324" s="25" t="s">
        <v>66</v>
      </c>
      <c r="C324" s="43" t="s">
        <v>473</v>
      </c>
      <c r="D324" s="25"/>
      <c r="E324" s="44">
        <v>1980</v>
      </c>
      <c r="F324" s="45">
        <v>1991</v>
      </c>
      <c r="G324" s="46" t="s">
        <v>0</v>
      </c>
      <c r="H324" s="46">
        <v>0.03577546296296295</v>
      </c>
      <c r="I324" s="46" t="s">
        <v>0</v>
      </c>
      <c r="J324" s="46"/>
      <c r="K324" s="46" t="s">
        <v>0</v>
      </c>
      <c r="L324" s="46" t="s">
        <v>0</v>
      </c>
      <c r="M324" s="46">
        <f t="shared" si="39"/>
        <v>0.03577546296296295</v>
      </c>
      <c r="N324" s="44" t="s">
        <v>400</v>
      </c>
      <c r="O324" s="35"/>
      <c r="P324" s="46"/>
      <c r="Q324" s="44">
        <f>F324-E324</f>
        <v>11</v>
      </c>
      <c r="R324" s="44" t="s">
        <v>401</v>
      </c>
      <c r="S324" s="47"/>
      <c r="T324" s="44">
        <f t="shared" si="33"/>
        <v>1</v>
      </c>
    </row>
    <row r="325" spans="7:20" ht="12.75">
      <c r="G325">
        <f aca="true" t="shared" si="40" ref="G325:L325">COUNT(G7:G324)</f>
        <v>247</v>
      </c>
      <c r="H325">
        <f t="shared" si="40"/>
        <v>245</v>
      </c>
      <c r="I325">
        <f t="shared" si="40"/>
        <v>241</v>
      </c>
      <c r="J325">
        <f t="shared" si="40"/>
        <v>234</v>
      </c>
      <c r="K325">
        <f t="shared" si="40"/>
        <v>228</v>
      </c>
      <c r="L325">
        <f t="shared" si="40"/>
        <v>243</v>
      </c>
      <c r="M325" s="49">
        <f>SUM(M6:M324)</f>
        <v>51.85777960189529</v>
      </c>
      <c r="N325" t="s">
        <v>0</v>
      </c>
      <c r="O325">
        <f>COUNT(O7:O324)</f>
        <v>206</v>
      </c>
      <c r="P325" t="s">
        <v>0</v>
      </c>
      <c r="Q325" t="s">
        <v>0</v>
      </c>
      <c r="R325" t="s">
        <v>0</v>
      </c>
      <c r="S325" t="s">
        <v>0</v>
      </c>
      <c r="T325" t="s">
        <v>0</v>
      </c>
    </row>
    <row r="327" spans="2:13" ht="12.75">
      <c r="B327" t="s">
        <v>563</v>
      </c>
      <c r="G327">
        <f aca="true" t="shared" si="41" ref="G327:L327">SUM(G325*G5)</f>
        <v>2568.8</v>
      </c>
      <c r="H327">
        <f t="shared" si="41"/>
        <v>2303</v>
      </c>
      <c r="I327">
        <f t="shared" si="41"/>
        <v>2675.1</v>
      </c>
      <c r="J327">
        <f t="shared" si="41"/>
        <v>2983.5</v>
      </c>
      <c r="K327">
        <f t="shared" si="41"/>
        <v>2690.4</v>
      </c>
      <c r="L327">
        <f t="shared" si="41"/>
        <v>2843.1</v>
      </c>
      <c r="M327" s="48">
        <f>SUM(G327:L327)</f>
        <v>16063.9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320:F320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12.00390625" style="0" bestFit="1" customWidth="1"/>
    <col min="2" max="2" width="13.28125" style="0" bestFit="1" customWidth="1"/>
    <col min="3" max="3" width="17.421875" style="0" bestFit="1" customWidth="1"/>
    <col min="4" max="5" width="5.00390625" style="0" bestFit="1" customWidth="1"/>
    <col min="6" max="12" width="7.8515625" style="0" bestFit="1" customWidth="1"/>
    <col min="13" max="13" width="3.00390625" style="0" bestFit="1" customWidth="1"/>
    <col min="14" max="14" width="4.00390625" style="0" bestFit="1" customWidth="1"/>
    <col min="15" max="15" width="7.8515625" style="0" bestFit="1" customWidth="1"/>
    <col min="16" max="16" width="3.00390625" style="0" bestFit="1" customWidth="1"/>
    <col min="17" max="17" width="5.8515625" style="0" bestFit="1" customWidth="1"/>
    <col min="18" max="18" width="3.00390625" style="0" bestFit="1" customWidth="1"/>
    <col min="19" max="19" width="2.00390625" style="0" bestFit="1" customWidth="1"/>
  </cols>
  <sheetData>
    <row r="320" ht="12.75">
      <c r="F320">
        <f>COUNT(#REF!)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 Park</dc:creator>
  <cp:keywords/>
  <dc:description/>
  <cp:lastModifiedBy>Harm Park</cp:lastModifiedBy>
  <dcterms:created xsi:type="dcterms:W3CDTF">2001-09-02T08:59:13Z</dcterms:created>
  <dcterms:modified xsi:type="dcterms:W3CDTF">2014-05-01T17:56:06Z</dcterms:modified>
  <cp:category/>
  <cp:version/>
  <cp:contentType/>
  <cp:contentStatus/>
</cp:coreProperties>
</file>